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Commun\FORMATIONS CONTINUES\PROJETS -JOURNEE ETUDES\VOYAGE D'ETUDE\Action 2 Voyage d'Etude\Listing\"/>
    </mc:Choice>
  </mc:AlternateContent>
  <xr:revisionPtr revIDLastSave="0" documentId="8_{22A1190C-97E9-4F6E-813D-43B3CF0DCFB4}" xr6:coauthVersionLast="47" xr6:coauthVersionMax="47" xr10:uidLastSave="{00000000-0000-0000-0000-000000000000}"/>
  <bookViews>
    <workbookView xWindow="1884" yWindow="1884" windowWidth="17280" windowHeight="8964" xr2:uid="{BE268877-D010-4F4F-B7E1-F1ED0A294EA9}"/>
  </bookViews>
  <sheets>
    <sheet name="Liste" sheetId="1" r:id="rId1"/>
    <sheet name="Données" sheetId="2" state="hidden" r:id="rId2"/>
  </sheets>
  <definedNames>
    <definedName name="_xlnm._FilterDatabase" localSheetId="0" hidden="1">Liste!$A$2:$L$57</definedName>
    <definedName name="_xlnm.Print_Area" localSheetId="0">Liste!$A$1:$L$57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7" i="1" l="1"/>
  <c r="A48" i="1"/>
  <c r="A50" i="1"/>
  <c r="A34" i="1"/>
  <c r="A29" i="1"/>
  <c r="A20" i="1"/>
  <c r="A49" i="1"/>
  <c r="A47" i="1"/>
  <c r="A3" i="1"/>
  <c r="B15" i="1"/>
  <c r="A52" i="1"/>
  <c r="A51" i="1"/>
  <c r="A35" i="1"/>
  <c r="A37" i="1"/>
  <c r="A42" i="1"/>
  <c r="A38" i="1"/>
  <c r="A32" i="1"/>
  <c r="A27" i="1"/>
  <c r="A24" i="1"/>
  <c r="A22" i="1"/>
  <c r="A21" i="1"/>
  <c r="A17" i="1"/>
  <c r="A11" i="1"/>
  <c r="A13" i="1"/>
  <c r="A6" i="1"/>
  <c r="A56" i="1"/>
  <c r="A55" i="1"/>
  <c r="A54" i="1"/>
  <c r="A53" i="1"/>
  <c r="A46" i="1"/>
  <c r="A45" i="1"/>
  <c r="A44" i="1"/>
  <c r="A43" i="1"/>
  <c r="A41" i="1"/>
  <c r="A40" i="1"/>
  <c r="A39" i="1"/>
  <c r="A36" i="1"/>
  <c r="A33" i="1"/>
  <c r="A31" i="1"/>
  <c r="A30" i="1"/>
  <c r="A28" i="1"/>
  <c r="A26" i="1"/>
  <c r="A23" i="1"/>
  <c r="A19" i="1"/>
  <c r="A18" i="1"/>
  <c r="A16" i="1"/>
  <c r="A15" i="1"/>
  <c r="A14" i="1"/>
  <c r="A12" i="1"/>
  <c r="A10" i="1"/>
  <c r="A9" i="1"/>
  <c r="A8" i="1"/>
  <c r="A7" i="1"/>
  <c r="A5" i="1"/>
  <c r="A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tc={D54A62FF-601D-204E-9B79-4D2FCF594E58}</author>
  </authors>
  <commentList>
    <comment ref="G4" authorId="0" shapeId="0" xr:uid="{D54A62FF-601D-204E-9B79-4D2FCF594E5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1er et 3ème jour online et 2ème jour (19.03.2025) présentiel</t>
      </text>
    </comment>
  </commentList>
</comments>
</file>

<file path=xl/sharedStrings.xml><?xml version="1.0" encoding="utf-8"?>
<sst xmlns="http://schemas.openxmlformats.org/spreadsheetml/2006/main" count="532" uniqueCount="194">
  <si>
    <t>Public</t>
  </si>
  <si>
    <t>Type</t>
  </si>
  <si>
    <t>Thématique</t>
  </si>
  <si>
    <t>Intitulé</t>
  </si>
  <si>
    <t>Durée</t>
  </si>
  <si>
    <t>Pays</t>
  </si>
  <si>
    <t>Ville</t>
  </si>
  <si>
    <t>Organisateur</t>
  </si>
  <si>
    <t>Lien</t>
  </si>
  <si>
    <t>Description et objectifs</t>
  </si>
  <si>
    <t>Early Childhood Education and Care Study Tour</t>
  </si>
  <si>
    <t>5 jours</t>
  </si>
  <si>
    <t>Finlande</t>
  </si>
  <si>
    <t>Tampere</t>
  </si>
  <si>
    <t>Learning Scoop</t>
  </si>
  <si>
    <t>Détails</t>
  </si>
  <si>
    <t>Préscolaire et soins dans le système d'éducation finlandais</t>
  </si>
  <si>
    <t>Un univers ludique en crèche : Repenser l’aménagement de l’espace pour favoriser le jeu spontané des enfants</t>
  </si>
  <si>
    <t>3 jours</t>
  </si>
  <si>
    <t>Grand-Duché de Luxembourg</t>
  </si>
  <si>
    <t>Luxembourg</t>
  </si>
  <si>
    <t>ARCUS asbl</t>
  </si>
  <si>
    <t>Details</t>
  </si>
  <si>
    <t>2 jours</t>
  </si>
  <si>
    <t>France</t>
  </si>
  <si>
    <t>Lille</t>
  </si>
  <si>
    <t>CRFPE</t>
  </si>
  <si>
    <t xml:space="preserve">Details </t>
  </si>
  <si>
    <t>Faire un état des lieux des pratiques éducatives actuelles, et des difficultés rencontrées. Comprendre les enjeux d’une éducation bienveillante, incluant la pose d’un cadre. Se positionner selon une autorité bienveillante, dans le respect des besoins de l’enfant</t>
  </si>
  <si>
    <t>ATL</t>
  </si>
  <si>
    <t>Comment susciter la coopération de l’enfant ?</t>
  </si>
  <si>
    <t>1 jour</t>
  </si>
  <si>
    <t>FEDAS Luxembourg asbl</t>
  </si>
  <si>
    <t xml:space="preserve">mettre en évidence l’importance du rôle de l’éducateur (de manière général) et de la posture à adopter, pour favoriser la coopération de l’enfant avec l’éducateur comme avec les autres enfants. Les compétences que l’éducateur a besoin de développer pour y parvenir, ainsi que les notions de reconnaissance et de confiance. également quelques pistes pour favoriser cette coopération, ainsi que des jeux qui peuvent la stimuler. Mettre en évidence les attitudes et actions sécures qui permettent à l’enfant de prendre place et de devenir un acteur valable dans son environnement et avec les autres. </t>
  </si>
  <si>
    <t>Identité professionnelle</t>
  </si>
  <si>
    <t>Porter le bébé : des gestes, une attitude, une relation</t>
  </si>
  <si>
    <t>Paris</t>
  </si>
  <si>
    <t>Pikler France</t>
  </si>
  <si>
    <t>Identifier les multiples sens du portage et leurs fonctions physiques et psychiques. Expérimenter et éprouver les gestes utiles à la détente de l'enfant, à la qualité de ses ressentis, à ses initiatives et à ses interactions.</t>
  </si>
  <si>
    <t>Travail avec les familles</t>
  </si>
  <si>
    <t>Les relations parents-professionnel.les : construire une alliance autour de l'enfant</t>
  </si>
  <si>
    <t>Accompagner l'enfant à vivre, formuler, comprendre ses émotions</t>
  </si>
  <si>
    <t>Approfondir ses connaissances sur le développement émotionnel de l'enfant. Réfléchir au rôle de l'adulte pour accompagner l'enfant dans le vécu, la reconnaissance et la contenance de ses émotions</t>
  </si>
  <si>
    <t>Développement de l'enfant</t>
  </si>
  <si>
    <t xml:space="preserve">Attachement et Séparations </t>
  </si>
  <si>
    <t>Marcq-en-Baroeul</t>
  </si>
  <si>
    <t>Éveil culturel et artistique</t>
  </si>
  <si>
    <t>Instruments de musique et espaces sonores : les imaginer, les construire, en jouer</t>
  </si>
  <si>
    <t>Pantin</t>
  </si>
  <si>
    <t>Enfance et musique</t>
  </si>
  <si>
    <t>Connaître les qualités acoustiques du bois, des cordes, des peaux, du métal…, les modalités d’émission et de transmission du son entre ces matériaux. Construire des instruments de musique adaptés aux très jeunes enfants. Enrichir l’instrumentarium à moindre coût. Construire collectivement différents espaces sonores. Être capable de jouer avec les instruments réalisés.</t>
  </si>
  <si>
    <t>Visits of early childhood centres</t>
  </si>
  <si>
    <t>6 jours</t>
  </si>
  <si>
    <t xml:space="preserve">Italie </t>
  </si>
  <si>
    <t>Pistoia</t>
  </si>
  <si>
    <t>Reggio Alliance - NAREA</t>
  </si>
  <si>
    <t>The Reggio Emilia Approach to Education
International Study Group</t>
  </si>
  <si>
    <t>Reggio Emilia</t>
  </si>
  <si>
    <t>Reggio Children</t>
  </si>
  <si>
    <t>Les enjeux du jeu libre, de la manipulation dans la construction de la pensée du jeune enfant</t>
  </si>
  <si>
    <t>Comprendre l'importance de l'activité autonome dans la construction du jeune enfant. Connaître les différentes formes de manipulation et des étapes successives de cette activité depuis « regarder ses mains » jusqu'au début de « faire semblant ». Identifier le rôle du professionnel et de l'aménagement de l'espace dans l'accompagnement de l'enfant dans cette activité constructive et créative ; activité par lui-même.</t>
  </si>
  <si>
    <t>Observation des pratiques professionnelles et de leurs effets sur les jeunes enfants</t>
  </si>
  <si>
    <t>Se former à l'observation du jeune enfant : démarche, grilles d'observation</t>
  </si>
  <si>
    <t>Savoir observer dans un cadre professionnel : technique d’observation et objectivation des retranscriptions. Savoir reconnaître les indicateurs de développement de l’enfant âgé de 0 à 3 ans (en lien avec les étapes du développement, et les compétences/comportements manifestés par le jeune enfant). Se doter d’outils d’observation, en vue de favoriser l’accompagnement éducatif : grilles, écrits de transmission, écrits de support aux analyses des pratiques.</t>
  </si>
  <si>
    <t>Le développement psychoaffectif du jeune enfant : attachement, socialisation</t>
  </si>
  <si>
    <t>Développer des compétences d’accompagnement à la parentalité</t>
  </si>
  <si>
    <t xml:space="preserve">France </t>
  </si>
  <si>
    <t>Comprendre les enjeux de la parentalité et la notion de "sensibilité parentale" Développer des compétences et une posture professionnelle d'accompagnement des parents. Adapter la communication avec les parents, notamment en cas de désaccords.</t>
  </si>
  <si>
    <t>Le sommeil du tout-petit</t>
  </si>
  <si>
    <t>IPE/TPMA</t>
  </si>
  <si>
    <t>Développer ses compétences relationnelles, pour développer sa capacité à travailler sereinement en équipe</t>
  </si>
  <si>
    <t>Prendre conscience des différents types de personnalités, et des impacts que ces différences ont sur les relations inter individuelles. Comprendre quel est mon mode relationnel : mes "moteurs", mes forces, mes points d’amélioration. M’outiller pour améliorer ma relation à moi-même, et aux autres : collègues, parents, enfants.</t>
  </si>
  <si>
    <t>Accompagner les enfants à devenir les inventeurs d’idées</t>
  </si>
  <si>
    <t>Après cette formation vous serez capable de :
Avoir une boîte à outils et méthode pour permettre aux enfants de trouver des idées en appliquant le processus résolution problème créatif.
Découvrir de nombreux outils pour accompagner les enfants dans trois phases du processus : clarification / idéation plan d’actions.
Créer sa propre boîte à outils pour organiser ses actions d’animation.
Savoir comment organiser et animer un hackathon pour enfants.
Développer des compétences de facilitateur pour encourager la créativité chez les enfants.</t>
  </si>
  <si>
    <t>La musique et le tout-petit</t>
  </si>
  <si>
    <t>Développer sa capacité d’écoute de l’environnement sonore. Être capable de partager avec de très jeunes enfants des situations musicales à partir de chansons, de matériaux sonores, d’instruments de musique et de disques. Improviser à partir des propositions des enfants. Identifier les modes d’appropriation de la musique chez un tout-petit.</t>
  </si>
  <si>
    <t>Découvrir le monde au travers du regard des enfants : allier bienveillance et fermeté</t>
  </si>
  <si>
    <t>Inter-Actions</t>
  </si>
  <si>
    <t>Le royaume des jeux</t>
  </si>
  <si>
    <t>Belgique</t>
  </si>
  <si>
    <t>Gand</t>
  </si>
  <si>
    <t>Artevelde academy</t>
  </si>
  <si>
    <t>Le jeu riche commence par une vision du jeu adaptée aux besoins et aux intérêts des enfants. En réfléchissant aux 4 piliers présentés dans ce livre, votre vision du jeu prendra sans aucun doute forme. Mais plus important encore : comment transformer cette vision ludique en une pratique ludique qui stimule le développement de chaque enfant ?</t>
  </si>
  <si>
    <t>Environnement</t>
  </si>
  <si>
    <t xml:space="preserve">Rencontres internationales de la classe dehors </t>
  </si>
  <si>
    <t>4 jours</t>
  </si>
  <si>
    <t>Marseille</t>
  </si>
  <si>
    <t>FABPEDA</t>
  </si>
  <si>
    <t xml:space="preserve">
Les rencontres professionnelles des Rencontres Internationales de la Classe Dehors sont dédiées aux échanges, à la formation et à la mise en réseau des professionnels. Elles sont conçues pour favoriser l’enrichissement mutuel entre praticiens, chercheurs et autres acteurs impliqués dans l’enseignement en plein air, de la petite enfant à l’université.</t>
  </si>
  <si>
    <t>Bébé, petite Enfance en COntextes (BECO)</t>
  </si>
  <si>
    <t>Toulouse</t>
  </si>
  <si>
    <t>GIS-BECO</t>
  </si>
  <si>
    <t>Approche transculturelle de l'enfant et de la famille</t>
  </si>
  <si>
    <t>Copes</t>
  </si>
  <si>
    <t>Comprendre et percevoir, quand c’est le cas, les dimensions culturelles dans l'expression et la perception des troubles de l'enfant dans sa famille et en particulier dans les situations migratoires. Quelles sont les représentations de la famille des troubles de l’enfants, ses causes, et ses définitions, dans les sociétés traditionnelles et dans celles qui sont en mutation. Quels sont les effets de la rencontre et de l’altérité pour les professionnels.</t>
  </si>
  <si>
    <t>Rythme et percussions dans l’éveil musical du tout-petit</t>
  </si>
  <si>
    <t>Identifier la diversité des instruments de percussions latines, africaines et orientales.
Connaître les gestes adaptés aux différents types de percussions. Marquer la pulsation et lui associer un rythme. Analyser le jeu rythmique des tout-petits. Improviser à partir des propositions des enfants.</t>
  </si>
  <si>
    <t>Accueillir en "âges mélangés"</t>
  </si>
  <si>
    <t xml:space="preserve"> Paris </t>
  </si>
  <si>
    <t>Développer ses connaissances sur le développement psychoaffectif du très jeune enfant. Identifier les besoins du jeune enfant dans sa première, deuxième et troisième année. Comprendre l'importance de l'aménagement des espaces pour permettre l'activité autonome de chacun. Concevoir un déroulement du quotidien des enfants en groupe d'âges mélangés favorable à la réponse aux besoins individuels.</t>
  </si>
  <si>
    <t>Droits de l'enfant</t>
  </si>
  <si>
    <t>Favoriser la prise de parole de l’enfant (Art. 12 convention droits des enfants)</t>
  </si>
  <si>
    <t>Caritas Jeunes &amp; Familles</t>
  </si>
  <si>
    <t>Le temps des soins, temps de rencontre, de coopération et de construction de soi</t>
  </si>
  <si>
    <t>Penser les temps de transition en structure d'accueil, pour préserver les repères de l'enfant et éviter la désorganisation du groupe</t>
  </si>
  <si>
    <t>Comprendre ce qui se joue lors des transitions entre les différents moments d'une journée. Repérer l'importance d'une réflexion en équipe sur les temps de transition, pour préserver le sentiment continu d'exister de chaque enfant, et maintenir la tranquillité dans le groupe. Identifier les conditions nécessaires pour protéger la capacité des jeunes enfants à être actifs et engagés physiquement et psychiquement à tous les temps de vie à la crèche.</t>
  </si>
  <si>
    <t>Animer un atelier éveil d'éveil musical</t>
  </si>
  <si>
    <t>Repérer des cadres de jeu et des techniques permettant la mise en place et le déroulement de rencontres autour de la musique. Adapter ses propositions aux différentes tranches d’âges. Être capable d’ajuster ses propositions dans l’instant. Préciser les différents objectifs d’un atelier d‘éveil musical.</t>
  </si>
  <si>
    <t>L’enfant et sa relation avec l’environnement naturel : un lieu de soin pour la construction de soi</t>
  </si>
  <si>
    <t>En partenariat avec Pikler Lóczy France. Identifier les apports de l’espace naturel dans le développement psychique, moteur et imaginatif de l’enfant et dans ses relations intersubjectives.</t>
  </si>
  <si>
    <t>L’écriture, un outil pour l’équipe psycho-socio-éducative !</t>
  </si>
  <si>
    <t>Croix-rouge luxembourgeoise</t>
  </si>
  <si>
    <t xml:space="preserve">La formation « L’écriture, un outil pour l’éducateur » est conçu pour intégrer la créativité et l’expression écrite dans les
pratiques éducatives. Elle vise à offrir aux professionnels de l’éducation et
du soutien psychoéducatif un ensemble d’outils et d’idées pratiques pour
stimuler la créativité des enfants et des adultes à travers des activités
d’écriture variées. </t>
  </si>
  <si>
    <t>Le projet individuel</t>
  </si>
  <si>
    <t>Arts et culture dans l’éducation de la petite enfance : Jeu, expression, participation (77ème Assemblée et Conférence de l’OMEP)</t>
  </si>
  <si>
    <t>Bologne</t>
  </si>
  <si>
    <t>OMEP</t>
  </si>
  <si>
    <t xml:space="preserve">
L’enfant en situation de handicap et la musique</t>
  </si>
  <si>
    <t>Connaître l’apport des propositions musicales dans le cadre de la prise en charge globale de l’enfant en situation de handicap. Affiner ses perceptions sonores et musicales. Acquérir un répertoire de chansons, comptines et jeux de doigts. Développer des techniques d’animation musicale pour des mises en pratique ajustées auprès des enfants en situation de handicap. Être capable de proposer différentes formes d’actions musicales.</t>
  </si>
  <si>
    <t>L'accueil du tout-petit</t>
  </si>
  <si>
    <t>Identifier les besoins et les émotions des bébés accueillis.Organiser en équipe un cadre d’accueil et relationnel adapté aux besoins des bébés. Spécifier en quoi l'accueil est un "soin" pour des enfants "tout-venant". Travailler avec les parents, faire alliance.</t>
  </si>
  <si>
    <t xml:space="preserve">Du « cododo au régime bio… », en passant par la parentalité positive : réfléchir aux nouvelles pratiques parentales, dans une visée de coéducation </t>
  </si>
  <si>
    <t>Voix, musique et langage</t>
  </si>
  <si>
    <t>Connaître différentes approches théoriques sur l’émergence du langage.
Développer l’échange sonore et musical pour établir une relation avec les enfants qui ne parlent pas. Repérer la place du silence de l’adulte qui favorise l’émergence de l’expression de l’enfant. Acquérir un répertoire de chansons, de comptines et de jeux de doigts. Écouter et chanter en différentes langues pour comprendre l’importance de la musicalité de la voix dans l’émergence du langage.</t>
  </si>
  <si>
    <t>De l'éveil corporel à la danse</t>
  </si>
  <si>
    <t>Connaître et comprendre les fondamentaux de l'approche piklérienne</t>
  </si>
  <si>
    <t>Comprendre l'approche piklérienne dans ses différents aspects.
Repérer l'intérêt et la façon de s'en inspirer en tant que professionnel.leIdentifier les moyens de faire vivre cette approche très concrètement en crèche.</t>
  </si>
  <si>
    <t>Accompagner la socialisation de l'enfant : vivre avec des règles et des limites</t>
  </si>
  <si>
    <t>Connaître le processus de socialisation chez un tout jeune enfant. Identifier les conditions affectives, relationnelles et environnementales pour accompagner l'enfant dans ce cheminement.</t>
  </si>
  <si>
    <t>Se saisir des gestes et postures professionnelles : ergonomie au travail</t>
  </si>
  <si>
    <t>Connaitre les principes d'économie et de sécurité dans les efforts, notamment lors de la manutention du nourrisson et de l'enfant, et au cours des activités de la vie quotidienne . Comprendre les enjeux de l’ergonomie au travail. Tenir compte des principes de levage et de portage des charges, et acquérir la maitrise d’exercices de renforcement et de détente musculaire.</t>
  </si>
  <si>
    <t>L’expression musicale chez le jeune enfant</t>
  </si>
  <si>
    <t>Utiliser à des fins d’expression musicale un ensemble d’objets quotidiens détournés. S’essayer à la fabrication d’objets sonores très simples à partir des matériaux usuels). Mettre en place et travailler diverses techniques d’animation : jouer, interpréter, improviser à partir de règles plus ou moins ouvertes.</t>
  </si>
  <si>
    <t>L’accompagnement éducatif de l’enfant de 2 à 6 ans : besoins et activités spécifiques</t>
  </si>
  <si>
    <t>Cultures d’ici et d’ailleurs : la chanson, les albums comme points de rencontre</t>
  </si>
  <si>
    <t>Angers</t>
  </si>
  <si>
    <t>Acquérir les bases théoriques des notions de culture(s) et d’interculturalité.
Proposer des outils artistiques constitutifs de relations sensibles entre enfants, parents et professionnels (chansons, albums). Repérer la musicalité des langues dans le répertoire de la petite enfance : jeux de doigts, sauteuses, berceuses, chansons non sensiques, jeux de visage. Pouvoir communiquer avec des enfants et des familles de différentes cultures.Se repérer porteur de culture dans des projets interculturels.</t>
  </si>
  <si>
    <t>Chansons, Comptines et jeux de doigts avec les tout-petits</t>
  </si>
  <si>
    <t>Enrichir son répertoire de chansons, comptines et jeux de doigts. Avoir davantage d’aisance pour chanter avec les enfants. Développer sa capacité à jouer avec la voix pour mieux répondre à l’exploration vocale de l’enfant. Connaître les apports de ces propositions dans le développement du tout-petit.</t>
  </si>
  <si>
    <t>La musique dans les rencontres parents-enfants ou adultes-enfants</t>
  </si>
  <si>
    <t>Expliciter le sens et l’intérêt des propositions d’échange musical pour les enfants, les parents et les professionnels. Préciser les objectifs et la place de chacun selon les lieux, leurs missions et les situations concrètes. Étudier les cadres nécessaires en fonction des contextes. Interpréter musicalement les chants, proposer des jeux musicaux riches et sensibles.</t>
  </si>
  <si>
    <t>Le développement de la créativité chez le jeune enfant</t>
  </si>
  <si>
    <t>Découvrir et « envisager » les pédagogies de la créativité. Accueillir, accompagner et développer la créativité de l’enfant, tant dans les activités de la vie quotidienne que dans la résolution de problème/conflits entre enfants, et lors des activités/sorties artistiques et culturelles. S’inscrire dans une dynamique réflexive visant l’épanouissement des potentialités de l’enfant.</t>
  </si>
  <si>
    <t>Découverte et initiation à l’approche Snoezelen</t>
  </si>
  <si>
    <t>Inclusion et approche de la diversité</t>
  </si>
  <si>
    <t>Agir en faveur de l’égalité entre les filles et les garçons</t>
  </si>
  <si>
    <t>Comprendre la notion de genre et identifier les stéréotypes liés au genre. Connaître les enjeux d’une éducation égalitaire, pour les filles comme pour les garçons. Elaborer des pistes d’actions éducatives, pouvant être mises en œuvre en équipe et auprès des parents.</t>
  </si>
  <si>
    <t>La notion d’intimité chez le jeune enfant : comprendre et se positionner</t>
  </si>
  <si>
    <t xml:space="preserve">Appréhender la notion d'intimité et prendre conscience de son propre rapport au corps, à la sexualité. Comprendre la manière dont l’enfant construit son rapport au corps, et en saisir les enjeux. Identifier quelles pratiques peuvent être favorables au respect de l’intimité des jeunes enfants, en EAJE.
 </t>
  </si>
  <si>
    <t>Study tours, school visits, Job shadowing</t>
  </si>
  <si>
    <t>divers</t>
  </si>
  <si>
    <t>Estonie</t>
  </si>
  <si>
    <t>VisitEDUestonia</t>
  </si>
  <si>
    <t>PSE</t>
  </si>
  <si>
    <t>LREP</t>
  </si>
  <si>
    <t>SASPE</t>
  </si>
  <si>
    <t>Volontaires</t>
  </si>
  <si>
    <t>Colloques</t>
  </si>
  <si>
    <t>Journées de formation</t>
  </si>
  <si>
    <t>Visites de terrain</t>
  </si>
  <si>
    <t>Journées d'études, rencontres</t>
  </si>
  <si>
    <t>APE</t>
  </si>
  <si>
    <t>Pratiques d'activités</t>
  </si>
  <si>
    <t>Soutien à l'activité autonome</t>
  </si>
  <si>
    <t>Approches pédagogiques</t>
  </si>
  <si>
    <t>Attitudes, rôle et fonction : identité professionnelle</t>
  </si>
  <si>
    <t>Thématiques</t>
  </si>
  <si>
    <t>Types</t>
  </si>
  <si>
    <t>Publics</t>
  </si>
  <si>
    <t>Identifier les bénéfices et les écueils de la relation professionnels-parents.Repérer dans ces relations, les espace-temps, la forme et le contenu des échanges.Pouvoir analyser les difficultés rencontrées et cheminer vers une amélioration des interactions.</t>
  </si>
  <si>
    <t>Approfondir ses connaissances sur le développement émotionnel de l'enfant. Réfléchir au rôle de l'adulte pour accompagner l'enfant dans le vécu, la reconnaissance et la contenance de ses émotions.</t>
  </si>
  <si>
    <t>Théorie de l'attachement, séparations.</t>
  </si>
  <si>
    <t>Immersion dans les centres et écoles maternelles de Reggio Emilia.</t>
  </si>
  <si>
    <t>Connaitre les étapes du développement psycho-affectif de
l’enfant de 0 à 3 ans. Identifier et respecter les besoins spécifiques du jeune enfant. Comprendre la notion d’attachement, et ses enjeux en matière de socialisation.</t>
  </si>
  <si>
    <t>Aider les professionnels de la petite enfance à repérer dans ce symptôme du trouble du sommeil, des indices cliniques qui pourront mieux accompagner les familles et leurs enfants pour trouver ou retrouver des nuits plus apaisées.</t>
  </si>
  <si>
    <t>Parce que, derrière une colère, un silence, des pleurs ou autre comportement désarçonnant d’un jeune enfant, il peut se cacher un mode d’appréhension du monde tout simplement lié au fonctionnement immature du cerveau de son âge et que nous ne réalisons pas toujours. Alors bienvenue dans la découverte en mode « réalité augmentée » du développement vers la maturité d’un cerveau !</t>
  </si>
  <si>
    <t>La communication : analyse du langage verbal et non verbal de l’enfant.
Le rôle du pédagogue : attitude pédagogique, rôle de modèle, stratégies éducatives.
Ecoute active : principes théoriques et exercices de mise en pratique.
Animer un groupe de parole : mode d’emploi (rôles, possibilités, etc.).
Travail autour des émotions de l’enfant : verbalisation, compréhension et gestion des émotions.
Focus sur trois caractéristiques de l’éducation non formelle : participation, orientation vers la personne, relation et dialogue.
Focus sur deux principes éducatifs de l’éducation non formelle : les droits de l’enfant et le multilinguisme.</t>
  </si>
  <si>
    <t>Découvrir la valeur de la motricité libre, de l'activité spontanée du tout petit  pendant les soins corporels
Réfléchir aux attitudes, aux paroles des professionnelles, à l'aménagement et à l'organisation de ces soins corporels
Penser l'installation au cours des repas pour favoriser la détente corporelle de l'enfant comme de l'adulte et permettre une vraie rencontre.</t>
  </si>
  <si>
    <t>Après cette formation, vous serez capable d'observer un enfant dans son fonctionnement, ce qui permet de définir l’attitude commune de l’équipe par rapport à cet enfant. Vous serez également en mesure de définir les objectifs fixés pour cet enfant, de faire le point en équipe sur la pertinence des objectifs et l’évolution de l’enfant, d’informer et d’expliquer aux parents afin de susciter leur adhésion, de rectifier les objectifs si nécessaire, et de transférer les informations aux autres professionnels concernés.</t>
  </si>
  <si>
    <t>Préscolaire et soins dans le système d'éducation finlandais.</t>
  </si>
  <si>
    <t>Comprendre les évolutions des familles
Se familiariser avec les pratiques parentales actuelles :« cododo », régimes bio/végétarien/végan, « DME », « portage », « allaitement prolongé », etc. Savoir se positionner, selon le principe de coéducation(limites, outils de communication).</t>
  </si>
  <si>
    <t xml:space="preserve">Comprendre le besoin de mouvement du jeune enfant. Appréhender l’éveil corporel comme processus de jeu relationnel, d’expression et de communication. Concevoir et mettre en œuvre des ateliers d’expression corporelle et de danse, à destination des enfants.
 </t>
  </si>
  <si>
    <t>Connaitre le développement et les besoins spécifiques de l’enfant de 2 à 6 ans. Penser l’accueil des enfants de 2 à 6 ans : rythme, aménagements, relation à l’adulte. Savoir mettre en œuvre des activités propres aux intérêts des enfants de cette tranche d’âge : jeux collectifs, activité manuelles.</t>
  </si>
  <si>
    <t>Découvrir le concept : sa définition, son histoire, ses évolutions. Comprendre les bienfaits de l’approche Snoezelen, pour les enfants. S’initier à la pratique, afin d’être en mesure d’aménager un espace multi sensoriel.</t>
  </si>
  <si>
    <t>Tout public</t>
  </si>
  <si>
    <t>Apprendre à connaître les principes et étapes du jeu libre chez le jeune enfant ainsi que les piliers de base de la pédagogie d’Emmi Pikler. Initier la réflexion sur le matériel ludique et l’aménagement de l’espace favorisant l’activité autonome de l’enfant. Mettre en place un environnement préparé avec des îlots ludiques répondant aux thèmes de jeu des enfants. Initier la réflexion sur le rôle de l’adulte ainsi que sur les pratiques professionnelles, afin de pouvoir mieux répondre aux intérêts de jeu de chaque enfant.</t>
  </si>
  <si>
    <r>
      <t>Développement de l'enfant</t>
    </r>
    <r>
      <rPr>
        <b/>
        <sz val="11"/>
        <rFont val="Trebuchet MS"/>
        <family val="2"/>
      </rPr>
      <t xml:space="preserve"> + </t>
    </r>
    <r>
      <rPr>
        <b/>
        <sz val="11"/>
        <color rgb="FF2D7AB7"/>
        <rFont val="Trebuchet MS"/>
        <family val="2"/>
      </rPr>
      <t>Soutien à l'activité autonome</t>
    </r>
  </si>
  <si>
    <r>
      <t xml:space="preserve">Développement de l'enfant </t>
    </r>
    <r>
      <rPr>
        <b/>
        <sz val="11"/>
        <rFont val="Trebuchet MS"/>
        <family val="2"/>
      </rPr>
      <t>+</t>
    </r>
    <r>
      <rPr>
        <b/>
        <sz val="11"/>
        <color rgb="FF002060"/>
        <rFont val="Trebuchet MS"/>
        <family val="2"/>
      </rPr>
      <t xml:space="preserve"> </t>
    </r>
    <r>
      <rPr>
        <b/>
        <sz val="11"/>
        <color rgb="FFB42262"/>
        <rFont val="Trebuchet MS"/>
        <family val="2"/>
      </rPr>
      <t>Pratiques d'activités</t>
    </r>
  </si>
  <si>
    <t>Début</t>
  </si>
  <si>
    <t>Fin</t>
  </si>
  <si>
    <t xml:space="preserve">  Voyages d'étude et soutien à la mobilité individuelle : offre de formations et évènements en 2025</t>
  </si>
  <si>
    <t>Éducation bienveillante et limites éducatives</t>
  </si>
  <si>
    <r>
      <rPr>
        <b/>
        <sz val="11"/>
        <color rgb="FFC62E34"/>
        <rFont val="Trebuchet MS"/>
        <family val="2"/>
      </rPr>
      <t>Attitudes, rôle et fonction : identité professionnelle</t>
    </r>
    <r>
      <rPr>
        <b/>
        <sz val="11"/>
        <color rgb="FFEA504F"/>
        <rFont val="Trebuchet MS"/>
        <family val="2"/>
      </rPr>
      <t xml:space="preserve"> </t>
    </r>
    <r>
      <rPr>
        <sz val="11"/>
        <rFont val="Trebuchet MS"/>
        <family val="2"/>
      </rPr>
      <t>+</t>
    </r>
    <r>
      <rPr>
        <b/>
        <sz val="11"/>
        <color rgb="FF002060"/>
        <rFont val="Trebuchet MS"/>
        <family val="2"/>
      </rPr>
      <t xml:space="preserve"> Développement de l'enfant</t>
    </r>
  </si>
  <si>
    <r>
      <rPr>
        <b/>
        <sz val="11"/>
        <color rgb="FFC62E34"/>
        <rFont val="Trebuchet MS"/>
        <family val="2"/>
      </rPr>
      <t>Attitudes, rôle et fonction : identité professionnelle</t>
    </r>
    <r>
      <rPr>
        <sz val="11"/>
        <rFont val="Trebuchet MS"/>
        <family val="2"/>
      </rPr>
      <t xml:space="preserve"> + </t>
    </r>
    <r>
      <rPr>
        <b/>
        <sz val="11"/>
        <color rgb="FF51154A"/>
        <rFont val="Trebuchet MS"/>
        <family val="2"/>
      </rPr>
      <t>Observation des pratiques professionnelles et de leurs effets sur les jeunes enfants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</si>
</sst>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3" x14ac:knownFonts="1">
    <font>
      <sz val="12"/>
      <color theme="1"/>
      <name val="Calibri"/>
      <family val="2"/>
      <scheme val="minor"/>
    </font>
    <font>
      <b/>
      <sz val="12"/>
      <color theme="1"/>
      <name val="Calibri"/>
      <family val="2"/>
      <scheme val="minor"/>
    </font>
    <font>
      <u/>
      <sz val="12"/>
      <color theme="10"/>
      <name val="Calibri"/>
      <family val="2"/>
      <scheme val="minor"/>
    </font>
    <font>
      <b/>
      <sz val="20"/>
      <color theme="0"/>
      <name val="Trebuchet MS"/>
      <family val="2"/>
    </font>
    <font>
      <sz val="20"/>
      <color theme="0"/>
      <name val="Trebuchet MS"/>
      <family val="2"/>
    </font>
    <font>
      <sz val="11"/>
      <name val="Trebuchet MS"/>
      <family val="2"/>
    </font>
    <font>
      <u/>
      <sz val="11"/>
      <color theme="10"/>
      <name val="Trebuchet MS"/>
      <family val="2"/>
    </font>
    <font>
      <b/>
      <sz val="11"/>
      <color rgb="FF002060"/>
      <name val="Trebuchet MS"/>
      <family val="2"/>
    </font>
    <font>
      <b/>
      <sz val="11"/>
      <color rgb="FF2D7AB7"/>
      <name val="Trebuchet MS"/>
      <family val="2"/>
    </font>
    <font>
      <b/>
      <sz val="11"/>
      <color rgb="FFEA504F"/>
      <name val="Trebuchet MS"/>
      <family val="2"/>
    </font>
    <font>
      <b/>
      <sz val="11"/>
      <color rgb="FF12845E"/>
      <name val="Trebuchet MS"/>
      <family val="2"/>
    </font>
    <font>
      <b/>
      <sz val="11"/>
      <color rgb="FFB42262"/>
      <name val="Trebuchet MS"/>
      <family val="2"/>
    </font>
    <font>
      <b/>
      <sz val="11"/>
      <color rgb="FFC00000"/>
      <name val="Trebuchet MS"/>
      <family val="2"/>
    </font>
    <font>
      <sz val="11"/>
      <name val="Calibri"/>
      <family val="2"/>
      <scheme val="minor"/>
    </font>
    <font>
      <b/>
      <sz val="11"/>
      <name val="Trebuchet MS"/>
      <family val="2"/>
    </font>
    <font>
      <b/>
      <sz val="11"/>
      <color rgb="FFBE5014"/>
      <name val="Trebuchet MS"/>
      <family val="2"/>
    </font>
    <font>
      <b/>
      <sz val="11"/>
      <color rgb="FF7030A0"/>
      <name val="Trebuchet MS"/>
      <family val="2"/>
    </font>
    <font>
      <sz val="12"/>
      <name val="Calibri"/>
      <family val="2"/>
      <scheme val="minor"/>
    </font>
    <font>
      <b/>
      <sz val="11"/>
      <color rgb="FF51154A"/>
      <name val="Trebuchet MS"/>
      <family val="2"/>
    </font>
    <font>
      <b/>
      <sz val="11"/>
      <color rgb="FFC62E34"/>
      <name val="Trebuchet MS"/>
      <family val="2"/>
    </font>
    <font>
      <b/>
      <sz val="11"/>
      <color rgb="FF0F6A93"/>
      <name val="Trebuchet MS"/>
      <family val="2"/>
    </font>
    <font>
      <sz val="22"/>
      <color theme="0"/>
      <name val="Trebuchet MS"/>
      <family val="2"/>
    </font>
    <font>
      <sz val="14"/>
      <color theme="0"/>
      <name val="Trebuchet MS"/>
      <family val="2"/>
    </font>
  </fonts>
  <fills count="4">
    <fill>
      <patternFill patternType="none"/>
    </fill>
    <fill>
      <patternFill patternType="gray125"/>
    </fill>
    <fill>
      <patternFill patternType="solid">
        <fgColor rgb="FFE2003C"/>
        <bgColor indexed="64"/>
      </patternFill>
    </fill>
    <fill>
      <patternFill patternType="solid">
        <fgColor theme="0"/>
        <bgColor indexed="64"/>
      </patternFill>
    </fill>
  </fills>
  <borders count="4">
    <border>
      <left/>
      <right/>
      <top/>
      <bottom/>
      <diagonal/>
    </border>
    <border>
      <left style="thin">
        <color rgb="FFE2003C"/>
      </left>
      <right style="thin">
        <color rgb="FFE2003C"/>
      </right>
      <top style="thin">
        <color theme="0"/>
      </top>
      <bottom/>
      <diagonal/>
    </border>
    <border>
      <left/>
      <right/>
      <top style="thin">
        <color theme="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2" fillId="0" borderId="0" applyNumberFormat="0" applyFill="0" applyBorder="0" applyAlignment="0" applyProtection="0"/>
  </cellStyleXfs>
  <cellXfs count="40">
    <xf numFmtId="0" fontId="0" fillId="0" borderId="0" xfId="0"/>
    <xf numFmtId="0" fontId="13" fillId="0" borderId="0" xfId="0" applyFont="1"/>
    <xf numFmtId="0" fontId="1" fillId="0" borderId="0" xfId="0" applyFont="1"/>
    <xf numFmtId="0" fontId="17" fillId="0" borderId="0" xfId="0" applyFont="1"/>
    <xf numFmtId="0" fontId="21" fillId="2" borderId="0" xfId="0" applyFont="1" applyFill="1" applyAlignment="1">
      <alignment vertical="center"/>
    </xf>
    <xf numFmtId="0" fontId="4" fillId="2" borderId="0" xfId="0" applyFont="1" applyFill="1" applyAlignment="1">
      <alignmen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vertical="center"/>
    </xf>
    <xf numFmtId="0" fontId="22" fillId="2" borderId="1" xfId="0" applyFont="1" applyFill="1" applyBorder="1" applyAlignment="1">
      <alignment vertical="center" wrapText="1"/>
    </xf>
    <xf numFmtId="0" fontId="22" fillId="2" borderId="1" xfId="0" applyFont="1" applyFill="1" applyBorder="1" applyAlignment="1">
      <alignment horizontal="left" vertical="center"/>
    </xf>
    <xf numFmtId="0" fontId="22" fillId="2" borderId="1" xfId="0" applyFont="1" applyFill="1" applyBorder="1" applyAlignment="1">
      <alignment vertical="center"/>
    </xf>
    <xf numFmtId="0" fontId="1" fillId="0" borderId="2" xfId="0" applyFont="1" applyBorder="1"/>
    <xf numFmtId="0" fontId="5" fillId="0" borderId="3" xfId="0" applyFont="1" applyBorder="1" applyAlignment="1">
      <alignment horizontal="left" vertical="top" wrapText="1"/>
    </xf>
    <xf numFmtId="0" fontId="15" fillId="0" borderId="3" xfId="0" applyFont="1" applyBorder="1" applyAlignment="1">
      <alignment horizontal="left" vertical="top" wrapText="1"/>
    </xf>
    <xf numFmtId="164" fontId="5" fillId="0" borderId="3" xfId="0" applyNumberFormat="1" applyFont="1" applyBorder="1" applyAlignment="1">
      <alignment horizontal="left" vertical="top" wrapText="1"/>
    </xf>
    <xf numFmtId="0" fontId="5" fillId="0" borderId="3" xfId="1" applyFont="1" applyBorder="1" applyAlignment="1">
      <alignment horizontal="left" vertical="top" wrapText="1"/>
    </xf>
    <xf numFmtId="0" fontId="6" fillId="0" borderId="3" xfId="1" applyFont="1" applyBorder="1" applyAlignment="1">
      <alignment horizontal="left" vertical="top" wrapText="1"/>
    </xf>
    <xf numFmtId="0" fontId="0" fillId="0" borderId="3" xfId="0" applyBorder="1" applyAlignment="1">
      <alignment horizontal="left" vertical="top" wrapText="1"/>
    </xf>
    <xf numFmtId="0" fontId="5" fillId="0" borderId="3" xfId="0" applyFont="1" applyBorder="1" applyAlignment="1">
      <alignment horizontal="left" vertical="top" wrapText="1" shrinkToFit="1"/>
    </xf>
    <xf numFmtId="0" fontId="7" fillId="0" borderId="3" xfId="0" applyFont="1" applyBorder="1" applyAlignment="1">
      <alignment horizontal="left" vertical="top" wrapText="1"/>
    </xf>
    <xf numFmtId="164" fontId="5" fillId="0" borderId="3" xfId="0" applyNumberFormat="1" applyFont="1" applyBorder="1" applyAlignment="1">
      <alignment horizontal="left" vertical="top" wrapText="1" shrinkToFit="1"/>
    </xf>
    <xf numFmtId="0" fontId="6" fillId="0" borderId="3" xfId="1" applyFont="1" applyBorder="1" applyAlignment="1">
      <alignment horizontal="left" vertical="top" wrapText="1" shrinkToFit="1"/>
    </xf>
    <xf numFmtId="0" fontId="19" fillId="0" borderId="3" xfId="0" applyFont="1" applyBorder="1" applyAlignment="1">
      <alignment horizontal="left" vertical="top" wrapText="1"/>
    </xf>
    <xf numFmtId="0" fontId="12" fillId="0" borderId="3" xfId="0" applyFont="1" applyBorder="1" applyAlignment="1">
      <alignment horizontal="left" vertical="top" wrapText="1"/>
    </xf>
    <xf numFmtId="0" fontId="6" fillId="3" borderId="3" xfId="1" applyFont="1" applyFill="1" applyBorder="1" applyAlignment="1">
      <alignment horizontal="left" vertical="top" wrapText="1"/>
    </xf>
    <xf numFmtId="0" fontId="6" fillId="0" borderId="3" xfId="1" applyFont="1" applyFill="1" applyBorder="1" applyAlignment="1">
      <alignment horizontal="left" vertical="top" wrapText="1"/>
    </xf>
    <xf numFmtId="0" fontId="5" fillId="3" borderId="3" xfId="0" applyFont="1" applyFill="1" applyBorder="1" applyAlignment="1">
      <alignment horizontal="left" vertical="top" wrapText="1"/>
    </xf>
    <xf numFmtId="0" fontId="16" fillId="0" borderId="3" xfId="0" applyFont="1" applyBorder="1" applyAlignment="1">
      <alignment horizontal="left" vertical="top" wrapText="1"/>
    </xf>
    <xf numFmtId="0" fontId="2" fillId="3" borderId="3" xfId="1" applyFill="1" applyBorder="1" applyAlignment="1">
      <alignment horizontal="left" vertical="top" wrapText="1"/>
    </xf>
    <xf numFmtId="0" fontId="2" fillId="0" borderId="3" xfId="1" applyFill="1" applyBorder="1" applyAlignment="1">
      <alignment horizontal="left" vertical="top" wrapText="1"/>
    </xf>
    <xf numFmtId="0" fontId="18" fillId="0" borderId="3" xfId="0" applyFont="1" applyBorder="1" applyAlignment="1">
      <alignment horizontal="left" vertical="top" wrapText="1"/>
    </xf>
    <xf numFmtId="164" fontId="5" fillId="3" borderId="3" xfId="0" applyNumberFormat="1" applyFont="1" applyFill="1" applyBorder="1" applyAlignment="1">
      <alignment horizontal="left" vertical="top" wrapText="1"/>
    </xf>
    <xf numFmtId="0" fontId="2" fillId="0" borderId="3" xfId="1" applyBorder="1" applyAlignment="1">
      <alignment horizontal="left" vertical="top" wrapText="1"/>
    </xf>
    <xf numFmtId="0" fontId="10" fillId="0" borderId="3" xfId="0" applyFont="1" applyBorder="1" applyAlignment="1">
      <alignment horizontal="left" vertical="top" wrapText="1"/>
    </xf>
    <xf numFmtId="0" fontId="9" fillId="0" borderId="3" xfId="0" applyFont="1" applyBorder="1" applyAlignment="1">
      <alignment horizontal="left" vertical="top" wrapText="1"/>
    </xf>
    <xf numFmtId="0" fontId="20" fillId="0" borderId="3" xfId="0" applyFont="1" applyBorder="1" applyAlignment="1">
      <alignment horizontal="left" vertical="top" wrapText="1"/>
    </xf>
    <xf numFmtId="0" fontId="0" fillId="0" borderId="3" xfId="0" applyBorder="1" applyAlignment="1">
      <alignment wrapText="1"/>
    </xf>
    <xf numFmtId="0" fontId="0" fillId="0" borderId="3" xfId="0" applyBorder="1" applyAlignment="1">
      <alignment vertical="center" wrapText="1"/>
    </xf>
    <xf numFmtId="0" fontId="0" fillId="0" borderId="3" xfId="0" applyBorder="1"/>
  </cellXfs>
  <cellStyles count="2">
    <cellStyle name="Lien hypertexte" xfId="1" builtinId="8"/>
    <cellStyle name="Normal" xfId="0" builtinId="0"/>
  </cellStyles>
  <dxfs count="0"/>
  <tableStyles count="0" defaultTableStyle="TableStyleMedium2" defaultPivotStyle="PivotStyleLight16"/>
  <colors>
    <mruColors>
      <color rgb="FFE2003C"/>
      <color rgb="FFC62E34"/>
      <color rgb="FF0F6A93"/>
      <color rgb="FFB22E34"/>
      <color rgb="FFF92E34"/>
      <color rgb="FFF9504F"/>
      <color rgb="FF51154A"/>
      <color rgb="FF002060"/>
      <color rgb="FFEA504F"/>
      <color rgb="FF128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6644472</xdr:colOff>
      <xdr:row>0</xdr:row>
      <xdr:rowOff>215900</xdr:rowOff>
    </xdr:from>
    <xdr:to>
      <xdr:col>11</xdr:col>
      <xdr:colOff>7793990</xdr:colOff>
      <xdr:row>0</xdr:row>
      <xdr:rowOff>855599</xdr:rowOff>
    </xdr:to>
    <xdr:pic>
      <xdr:nvPicPr>
        <xdr:cNvPr id="3" name="Image 2">
          <a:extLst>
            <a:ext uri="{FF2B5EF4-FFF2-40B4-BE49-F238E27FC236}">
              <a16:creationId xmlns:a16="http://schemas.microsoft.com/office/drawing/2014/main" id="{737A5285-A07F-7B44-8D97-FE886B4157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249472" y="215900"/>
          <a:ext cx="1153328" cy="6492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VARGAS OROSCO Paola" id="{EA1203CE-9C95-C945-9AF7-55EF2E091FBD}" userId="S::Paola.VargasOrosco@one.be::36330250-d9f9-434b-b7fe-125e1f425e2d"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 dT="2024-12-12T15:48:48.74" personId="{EA1203CE-9C95-C945-9AF7-55EF2E091FBD}" id="{D54A62FF-601D-204E-9B79-4D2FCF594E58}">
    <text>1er et 3ème jour online et 2ème jour (19.03.2025) présentiel</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pikler.fr/catalogue/formation/766/les-enjeux-du-jeu-libre-de-la-manipulation-dans-la-construction-de-la-pensee-du-jeune-enfant/2294/" TargetMode="External"/><Relationship Id="rId18" Type="http://schemas.openxmlformats.org/officeDocument/2006/relationships/hyperlink" Target="https://www.pikler.fr/catalogue/formation/724/connaitre-et-comprendre-les-fondamentaux-de-lapproche-piklerienne-2022/2287/" TargetMode="External"/><Relationship Id="rId26" Type="http://schemas.openxmlformats.org/officeDocument/2006/relationships/hyperlink" Target="https://www.crfpe.fr/formations-courtes/developpement-psychoaffectif-jeune-enfant/" TargetMode="External"/><Relationship Id="rId39" Type="http://schemas.openxmlformats.org/officeDocument/2006/relationships/hyperlink" Target="https://focus.arcus.lu/orientation-pedagogique2/un-univers-ludique-en-creche-repenser-l-amenagement-de-l-espace-pour-favoriser-le-jeu-spontane-des-enfants" TargetMode="External"/><Relationship Id="rId21" Type="http://schemas.openxmlformats.org/officeDocument/2006/relationships/hyperlink" Target="https://www.copes.fr/Enfance_adolescence/Developpement_enfant_parentalite_transculturel/SM25-48" TargetMode="External"/><Relationship Id="rId34" Type="http://schemas.openxmlformats.org/officeDocument/2006/relationships/hyperlink" Target="https://www.crfpe.fr/formations-courtes/developpement-de-la-creativite-chez-le-jeune-enfant" TargetMode="External"/><Relationship Id="rId42" Type="http://schemas.openxmlformats.org/officeDocument/2006/relationships/hyperlink" Target="https://formation.inter-actions.lu/training/decouvrir-le-monde-au-travers-du-regard-des-enfants-allier-bienveillance-et-fermete-5525" TargetMode="External"/><Relationship Id="rId47" Type="http://schemas.openxmlformats.org/officeDocument/2006/relationships/hyperlink" Target="https://www.reggiochildren.it/en/rc/education/study-groups/2024-2025/international-study-group-april-2025/" TargetMode="External"/><Relationship Id="rId50" Type="http://schemas.openxmlformats.org/officeDocument/2006/relationships/hyperlink" Target="https://www.enfancemusique.asso.fr/centre-de-formation/formations-eveil-artistique-culturel/" TargetMode="External"/><Relationship Id="rId55" Type="http://schemas.openxmlformats.org/officeDocument/2006/relationships/drawing" Target="../drawings/drawing1.xml"/><Relationship Id="rId7" Type="http://schemas.openxmlformats.org/officeDocument/2006/relationships/hyperlink" Target="https://www.enfancemusique.asso.fr/centre-de-formation/formations-eveil-artistique-culturel/" TargetMode="External"/><Relationship Id="rId2" Type="http://schemas.openxmlformats.org/officeDocument/2006/relationships/hyperlink" Target="https://learningscoop.fi/study-tours/early-childhood-education-study-tour/" TargetMode="External"/><Relationship Id="rId16" Type="http://schemas.openxmlformats.org/officeDocument/2006/relationships/hyperlink" Target="https://www.pikler.fr/catalogue/formation/180/les-temps-de-transition-en-structure-daccueil-comment-preserver-le-sentiment-de-continuite-de-lenfant/2304/" TargetMode="External"/><Relationship Id="rId29" Type="http://schemas.openxmlformats.org/officeDocument/2006/relationships/hyperlink" Target="https://www.crfpe.fr/formations-courtes/nouvelles-pratiques-parentales/" TargetMode="External"/><Relationship Id="rId11" Type="http://schemas.openxmlformats.org/officeDocument/2006/relationships/hyperlink" Target="https://www.pikler.fr/catalogue/formation/1090/les-relations-parents-professionnelles-construire-une-alliance-autour-de-lenfant/" TargetMode="External"/><Relationship Id="rId24" Type="http://schemas.openxmlformats.org/officeDocument/2006/relationships/hyperlink" Target="https://www.crfpe.fr/courses/formation-courte-education-bienveillante-et-limites-educatives/" TargetMode="External"/><Relationship Id="rId32" Type="http://schemas.openxmlformats.org/officeDocument/2006/relationships/hyperlink" Target="https://www.crfpe.fr/formations-courtes/expression-musicale/" TargetMode="External"/><Relationship Id="rId37" Type="http://schemas.openxmlformats.org/officeDocument/2006/relationships/hyperlink" Target="https://www.crfpe.fr/formations-courtes/intimite-jeune-enfant/" TargetMode="External"/><Relationship Id="rId40" Type="http://schemas.openxmlformats.org/officeDocument/2006/relationships/hyperlink" Target="https://www.fedas.lu/training/comment-susciter-la-cooperation-de-lenfant-4664" TargetMode="External"/><Relationship Id="rId45" Type="http://schemas.openxmlformats.org/officeDocument/2006/relationships/hyperlink" Target="https://www.fedas.lu/training/le-projet-individuel-5526" TargetMode="External"/><Relationship Id="rId53" Type="http://schemas.openxmlformats.org/officeDocument/2006/relationships/hyperlink" Target="https://www.enfancemusique.asso.fr/centre-de-formation/formations-eveil-artistique-culturel/" TargetMode="External"/><Relationship Id="rId58" Type="http://schemas.microsoft.com/office/2017/10/relationships/threadedComment" Target="../threadedComments/threadedComment1.xml"/><Relationship Id="rId5" Type="http://schemas.openxmlformats.org/officeDocument/2006/relationships/hyperlink" Target="https://www.reggioalliance.org/narea-global-learning-journeys/" TargetMode="External"/><Relationship Id="rId19" Type="http://schemas.openxmlformats.org/officeDocument/2006/relationships/hyperlink" Target="https://www.pikler.fr/catalogue/formation/743/accompagner-la-socialisation-de-lenfant-integration-des-regles-et-relations-entre-enfants/2303/" TargetMode="External"/><Relationship Id="rId4" Type="http://schemas.openxmlformats.org/officeDocument/2006/relationships/hyperlink" Target="https://blogs.univ-tlse2.fr/gis-beco-ut/le-programme/" TargetMode="External"/><Relationship Id="rId9" Type="http://schemas.openxmlformats.org/officeDocument/2006/relationships/hyperlink" Target="https://www.omep2025.org/" TargetMode="External"/><Relationship Id="rId14" Type="http://schemas.openxmlformats.org/officeDocument/2006/relationships/hyperlink" Target="https://www.pikler.fr/catalogue/formation/738/une-place-pour-chacun-dans-un-groupe-denfants-dages-melanges-attitude-role-et-place-du-professionnel-pour-que-chacun-puisse-profiter-de-laccueil-au-sein-dun-groupe-denfants/2296/" TargetMode="External"/><Relationship Id="rId22" Type="http://schemas.openxmlformats.org/officeDocument/2006/relationships/hyperlink" Target="https://www.copes.fr/Departement_transculturel/Enfant_et_famille/SM25-31" TargetMode="External"/><Relationship Id="rId27" Type="http://schemas.openxmlformats.org/officeDocument/2006/relationships/hyperlink" Target="https://www.crfpe.fr/formations-courtes/accompagnement-a-la-parentalite" TargetMode="External"/><Relationship Id="rId30" Type="http://schemas.openxmlformats.org/officeDocument/2006/relationships/hyperlink" Target="https://www.crfpe.fr/formations-courtes/danse/" TargetMode="External"/><Relationship Id="rId35" Type="http://schemas.openxmlformats.org/officeDocument/2006/relationships/hyperlink" Target="https://www.crfpe.fr/courses/formation-courte-approche-snoezelen/" TargetMode="External"/><Relationship Id="rId43" Type="http://schemas.openxmlformats.org/officeDocument/2006/relationships/hyperlink" Target="https://www.formation.cjf.lu/training/favoriser-la-prise-de-parole-de-l-enfant-art-12-convention-droits-des-enfants-6783" TargetMode="External"/><Relationship Id="rId48" Type="http://schemas.openxmlformats.org/officeDocument/2006/relationships/hyperlink" Target="https://www.enfancemusique.asso.fr/centre-de-formation/formations-eveil-artistique-culturel/" TargetMode="External"/><Relationship Id="rId56" Type="http://schemas.openxmlformats.org/officeDocument/2006/relationships/vmlDrawing" Target="../drawings/vmlDrawing1.vml"/><Relationship Id="rId8" Type="http://schemas.openxmlformats.org/officeDocument/2006/relationships/hyperlink" Target="https://rencontres-internationales.classe-dehors.org/" TargetMode="External"/><Relationship Id="rId51" Type="http://schemas.openxmlformats.org/officeDocument/2006/relationships/hyperlink" Target="https://www.enfancemusique.asso.fr/centre-de-formation/formations-eveil-artistique-culturel/" TargetMode="External"/><Relationship Id="rId3" Type="http://schemas.openxmlformats.org/officeDocument/2006/relationships/hyperlink" Target="https://learningscoop.fi/study-tours/early-childhood-education-study-tour/" TargetMode="External"/><Relationship Id="rId12" Type="http://schemas.openxmlformats.org/officeDocument/2006/relationships/hyperlink" Target="https://www.pikler.fr/catalogue/formation/691/accompagner-lenfant-a-vivre-formuler-comprendre-ses-emotions-2022/2308/" TargetMode="External"/><Relationship Id="rId17" Type="http://schemas.openxmlformats.org/officeDocument/2006/relationships/hyperlink" Target="https://www.pikler.fr/catalogue/formation/691/accompagner-lenfant-a-vivre-formuler-comprendre-ses-emotions-2022/2308/" TargetMode="External"/><Relationship Id="rId25" Type="http://schemas.openxmlformats.org/officeDocument/2006/relationships/hyperlink" Target="https://www.crfpe.fr/formations-courtes/observation-jeune-enfant/" TargetMode="External"/><Relationship Id="rId33" Type="http://schemas.openxmlformats.org/officeDocument/2006/relationships/hyperlink" Target="https://www.crfpe.fr/formations-courtes/accompagnement-enfant/" TargetMode="External"/><Relationship Id="rId38" Type="http://schemas.openxmlformats.org/officeDocument/2006/relationships/hyperlink" Target="https://events.arteveldehogeschool.be/Details/9156" TargetMode="External"/><Relationship Id="rId46" Type="http://schemas.openxmlformats.org/officeDocument/2006/relationships/hyperlink" Target="https://visiteduestonia.com/school-visits/" TargetMode="External"/><Relationship Id="rId20" Type="http://schemas.openxmlformats.org/officeDocument/2006/relationships/hyperlink" Target="https://boris-cyrulnik-ipe.fr/29-mars-2024-formation/" TargetMode="External"/><Relationship Id="rId41" Type="http://schemas.openxmlformats.org/officeDocument/2006/relationships/hyperlink" Target="https://www.fedas.lu/training/accompagner-les-enfants-a-devenir-les-inventeurs-d-idees-5441" TargetMode="External"/><Relationship Id="rId54" Type="http://schemas.openxmlformats.org/officeDocument/2006/relationships/hyperlink" Target="https://www.enfancemusique.asso.fr/centre-de-formation/formations-eveil-artistique-culturel/" TargetMode="External"/><Relationship Id="rId1" Type="http://schemas.openxmlformats.org/officeDocument/2006/relationships/hyperlink" Target="https://www.colloque-attachement.crfpe.fr/?_sc=NTI4Njk3NCM0MTM5&amp;utm_campaign=Colloque%20Attachement%20Mail%201&amp;utm_medium=email&amp;utm_source=brevo" TargetMode="External"/><Relationship Id="rId6" Type="http://schemas.openxmlformats.org/officeDocument/2006/relationships/hyperlink" Target="https://www.enfancemusique.asso.fr/centre-de-formation/formations-eveil-artistique-culturel/" TargetMode="External"/><Relationship Id="rId15" Type="http://schemas.openxmlformats.org/officeDocument/2006/relationships/hyperlink" Target="https://www.pikler.fr/catalogue/formation/117/la-cooperation-adulte-enfant-sur-la-table-de-change-adulte-et-enfant-partenaires-dans-la-construction-du-jeune-enfant/2301/" TargetMode="External"/><Relationship Id="rId23" Type="http://schemas.openxmlformats.org/officeDocument/2006/relationships/hyperlink" Target="https://www.copes.fr/Enfance_adolescence/Perinatalite/SM25-10" TargetMode="External"/><Relationship Id="rId28" Type="http://schemas.openxmlformats.org/officeDocument/2006/relationships/hyperlink" Target="https://www.crfpe.fr/formations-courtes/developper-ses-competences-relationnelles" TargetMode="External"/><Relationship Id="rId36" Type="http://schemas.openxmlformats.org/officeDocument/2006/relationships/hyperlink" Target="https://www.crfpe.fr/formations-courtes/filles-garcons-genre/" TargetMode="External"/><Relationship Id="rId49" Type="http://schemas.openxmlformats.org/officeDocument/2006/relationships/hyperlink" Target="https://www.enfancemusique.asso.fr/centre-de-formation/formations-eveil-artistique-culturel/" TargetMode="External"/><Relationship Id="rId57" Type="http://schemas.openxmlformats.org/officeDocument/2006/relationships/comments" Target="../comments1.xml"/><Relationship Id="rId10" Type="http://schemas.openxmlformats.org/officeDocument/2006/relationships/hyperlink" Target="https://www.pikler.fr/catalogue/formation/116/porter-le-bebe-des-gestes-une-attitude-une-relation/2293/" TargetMode="External"/><Relationship Id="rId31" Type="http://schemas.openxmlformats.org/officeDocument/2006/relationships/hyperlink" Target="https://www.crfpe.fr/formations-courtes/gestes-postures-professionnelles/" TargetMode="External"/><Relationship Id="rId44" Type="http://schemas.openxmlformats.org/officeDocument/2006/relationships/hyperlink" Target="https://formation.croix-rouge.lu/training/lecriture-un-outil-pour-lequipe-psycho-socio-educative-5462" TargetMode="External"/><Relationship Id="rId52" Type="http://schemas.openxmlformats.org/officeDocument/2006/relationships/hyperlink" Target="https://www.enfancemusique.asso.fr/centre-de-formation/formations-eveil-artistique-culture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2EA1-1C02-DE48-A37F-E1BE09DDFE5B}">
  <sheetPr>
    <pageSetUpPr fitToPage="1"/>
  </sheetPr>
  <dimension ref="A1:L57"/>
  <sheetViews>
    <sheetView tabSelected="1" workbookViewId="0"/>
  </sheetViews>
  <sheetFormatPr baseColWidth="10" defaultColWidth="0" defaultRowHeight="15.6" zeroHeight="1" x14ac:dyDescent="0.3"/>
  <cols>
    <col min="1" max="1" width="12.69921875" style="37" customWidth="1"/>
    <col min="2" max="2" width="16" style="38" customWidth="1"/>
    <col min="3" max="3" width="26.296875" style="37" customWidth="1"/>
    <col min="4" max="4" width="39.5" style="37" customWidth="1"/>
    <col min="5" max="7" width="12.796875" style="39" customWidth="1"/>
    <col min="8" max="9" width="15.796875" style="39" customWidth="1"/>
    <col min="10" max="10" width="18.5" style="39" customWidth="1"/>
    <col min="11" max="11" width="8.5" style="39" customWidth="1"/>
    <col min="12" max="12" width="105.69921875" style="39" customWidth="1"/>
    <col min="13" max="16383" width="10.796875" style="39" hidden="1"/>
    <col min="16384" max="16384" width="10.796875" style="39" hidden="1" customWidth="1"/>
  </cols>
  <sheetData>
    <row r="1" spans="1:12" customFormat="1" ht="69" customHeight="1" x14ac:dyDescent="0.3">
      <c r="A1" s="4" t="s">
        <v>190</v>
      </c>
      <c r="B1" s="5"/>
      <c r="C1" s="6"/>
      <c r="D1" s="7"/>
      <c r="E1" s="6"/>
      <c r="F1" s="6"/>
      <c r="G1" s="6"/>
      <c r="H1" s="8"/>
      <c r="I1" s="8"/>
      <c r="J1" s="8"/>
      <c r="K1" s="8"/>
      <c r="L1" s="8"/>
    </row>
    <row r="2" spans="1:12" s="12" customFormat="1" ht="21" customHeight="1" x14ac:dyDescent="0.3">
      <c r="A2" s="9" t="s">
        <v>0</v>
      </c>
      <c r="B2" s="9" t="s">
        <v>1</v>
      </c>
      <c r="C2" s="9" t="s">
        <v>2</v>
      </c>
      <c r="D2" s="9" t="s">
        <v>3</v>
      </c>
      <c r="E2" s="10" t="s">
        <v>188</v>
      </c>
      <c r="F2" s="10" t="s">
        <v>189</v>
      </c>
      <c r="G2" s="10" t="s">
        <v>4</v>
      </c>
      <c r="H2" s="10" t="s">
        <v>5</v>
      </c>
      <c r="I2" s="10" t="s">
        <v>6</v>
      </c>
      <c r="J2" s="10" t="s">
        <v>7</v>
      </c>
      <c r="K2" s="11" t="s">
        <v>8</v>
      </c>
      <c r="L2" s="11" t="s">
        <v>9</v>
      </c>
    </row>
    <row r="3" spans="1:12" s="18" customFormat="1" ht="28.8" x14ac:dyDescent="0.3">
      <c r="A3" s="13" t="str">
        <f>_xlfn.TEXTJOIN(" + ", TRUE, Données!A2,Données!A3,Données!A4)</f>
        <v>APE + ATL + Volontaires</v>
      </c>
      <c r="B3" s="13" t="s">
        <v>159</v>
      </c>
      <c r="C3" s="14" t="s">
        <v>164</v>
      </c>
      <c r="D3" s="13" t="s">
        <v>10</v>
      </c>
      <c r="E3" s="15">
        <v>45719</v>
      </c>
      <c r="F3" s="15">
        <v>45723</v>
      </c>
      <c r="G3" s="13" t="s">
        <v>11</v>
      </c>
      <c r="H3" s="13" t="s">
        <v>12</v>
      </c>
      <c r="I3" s="13" t="s">
        <v>13</v>
      </c>
      <c r="J3" s="16" t="s">
        <v>14</v>
      </c>
      <c r="K3" s="17" t="s">
        <v>15</v>
      </c>
      <c r="L3" s="13" t="s">
        <v>16</v>
      </c>
    </row>
    <row r="4" spans="1:12" s="18" customFormat="1" ht="72" x14ac:dyDescent="0.3">
      <c r="A4" s="19" t="str">
        <f>Données!A2</f>
        <v>APE</v>
      </c>
      <c r="B4" s="13" t="s">
        <v>158</v>
      </c>
      <c r="C4" s="20" t="s">
        <v>186</v>
      </c>
      <c r="D4" s="19" t="s">
        <v>17</v>
      </c>
      <c r="E4" s="21">
        <v>45726</v>
      </c>
      <c r="F4" s="21">
        <v>45749</v>
      </c>
      <c r="G4" s="19" t="s">
        <v>18</v>
      </c>
      <c r="H4" s="19" t="s">
        <v>19</v>
      </c>
      <c r="I4" s="19" t="s">
        <v>20</v>
      </c>
      <c r="J4" s="19" t="s">
        <v>21</v>
      </c>
      <c r="K4" s="22" t="s">
        <v>22</v>
      </c>
      <c r="L4" s="19" t="s">
        <v>185</v>
      </c>
    </row>
    <row r="5" spans="1:12" s="18" customFormat="1" ht="43.2" x14ac:dyDescent="0.3">
      <c r="A5" s="13" t="str">
        <f>Données!A2</f>
        <v>APE</v>
      </c>
      <c r="B5" s="13" t="s">
        <v>158</v>
      </c>
      <c r="C5" s="23" t="s">
        <v>165</v>
      </c>
      <c r="D5" s="13" t="s">
        <v>191</v>
      </c>
      <c r="E5" s="15">
        <v>45729</v>
      </c>
      <c r="F5" s="15">
        <v>45730</v>
      </c>
      <c r="G5" s="13" t="s">
        <v>23</v>
      </c>
      <c r="H5" s="13" t="s">
        <v>24</v>
      </c>
      <c r="I5" s="13" t="s">
        <v>25</v>
      </c>
      <c r="J5" s="13" t="s">
        <v>26</v>
      </c>
      <c r="K5" s="17" t="s">
        <v>27</v>
      </c>
      <c r="L5" s="13" t="s">
        <v>28</v>
      </c>
    </row>
    <row r="6" spans="1:12" s="18" customFormat="1" ht="72" x14ac:dyDescent="0.3">
      <c r="A6" s="13" t="str">
        <f>Données!A3</f>
        <v>ATL</v>
      </c>
      <c r="B6" s="13" t="s">
        <v>158</v>
      </c>
      <c r="C6" s="20" t="s">
        <v>186</v>
      </c>
      <c r="D6" s="13" t="s">
        <v>30</v>
      </c>
      <c r="E6" s="15">
        <v>45729</v>
      </c>
      <c r="F6" s="15">
        <v>45729</v>
      </c>
      <c r="G6" s="13" t="s">
        <v>31</v>
      </c>
      <c r="H6" s="13" t="s">
        <v>19</v>
      </c>
      <c r="I6" s="13" t="s">
        <v>20</v>
      </c>
      <c r="J6" s="13" t="s">
        <v>32</v>
      </c>
      <c r="K6" s="17" t="s">
        <v>22</v>
      </c>
      <c r="L6" s="13" t="s">
        <v>33</v>
      </c>
    </row>
    <row r="7" spans="1:12" s="18" customFormat="1" ht="28.8" x14ac:dyDescent="0.3">
      <c r="A7" s="13" t="str">
        <f>Données!A2</f>
        <v>APE</v>
      </c>
      <c r="B7" s="13" t="s">
        <v>158</v>
      </c>
      <c r="C7" s="23" t="s">
        <v>165</v>
      </c>
      <c r="D7" s="13" t="s">
        <v>35</v>
      </c>
      <c r="E7" s="15">
        <v>45733</v>
      </c>
      <c r="F7" s="15">
        <v>45735</v>
      </c>
      <c r="G7" s="13" t="s">
        <v>18</v>
      </c>
      <c r="H7" s="13" t="s">
        <v>24</v>
      </c>
      <c r="I7" s="13" t="s">
        <v>36</v>
      </c>
      <c r="J7" s="13" t="s">
        <v>37</v>
      </c>
      <c r="K7" s="17" t="s">
        <v>27</v>
      </c>
      <c r="L7" s="13" t="s">
        <v>38</v>
      </c>
    </row>
    <row r="8" spans="1:12" s="18" customFormat="1" ht="43.2" x14ac:dyDescent="0.3">
      <c r="A8" s="13" t="str">
        <f>Données!A2</f>
        <v>APE</v>
      </c>
      <c r="B8" s="13" t="s">
        <v>158</v>
      </c>
      <c r="C8" s="24" t="s">
        <v>39</v>
      </c>
      <c r="D8" s="13" t="s">
        <v>40</v>
      </c>
      <c r="E8" s="15">
        <v>45735</v>
      </c>
      <c r="F8" s="15">
        <v>45737</v>
      </c>
      <c r="G8" s="13" t="s">
        <v>18</v>
      </c>
      <c r="H8" s="13" t="s">
        <v>24</v>
      </c>
      <c r="I8" s="13" t="s">
        <v>36</v>
      </c>
      <c r="J8" s="13" t="s">
        <v>37</v>
      </c>
      <c r="K8" s="25" t="s">
        <v>27</v>
      </c>
      <c r="L8" s="13" t="s">
        <v>169</v>
      </c>
    </row>
    <row r="9" spans="1:12" s="18" customFormat="1" ht="28.8" x14ac:dyDescent="0.3">
      <c r="A9" s="13" t="str">
        <f>Données!A2</f>
        <v>APE</v>
      </c>
      <c r="B9" s="13" t="s">
        <v>158</v>
      </c>
      <c r="C9" s="20" t="s">
        <v>186</v>
      </c>
      <c r="D9" s="13" t="s">
        <v>41</v>
      </c>
      <c r="E9" s="15">
        <v>45742</v>
      </c>
      <c r="F9" s="15">
        <v>45744</v>
      </c>
      <c r="G9" s="13" t="s">
        <v>18</v>
      </c>
      <c r="H9" s="13" t="s">
        <v>24</v>
      </c>
      <c r="I9" s="13" t="s">
        <v>36</v>
      </c>
      <c r="J9" s="13" t="s">
        <v>37</v>
      </c>
      <c r="K9" s="17" t="s">
        <v>27</v>
      </c>
      <c r="L9" s="13" t="s">
        <v>170</v>
      </c>
    </row>
    <row r="10" spans="1:12" s="18" customFormat="1" x14ac:dyDescent="0.3">
      <c r="A10" s="13" t="str">
        <f>Données!A2</f>
        <v>APE</v>
      </c>
      <c r="B10" s="13" t="s">
        <v>157</v>
      </c>
      <c r="C10" s="20" t="s">
        <v>43</v>
      </c>
      <c r="D10" s="13" t="s">
        <v>44</v>
      </c>
      <c r="E10" s="15">
        <v>45743</v>
      </c>
      <c r="F10" s="15">
        <v>45744</v>
      </c>
      <c r="G10" s="13" t="s">
        <v>23</v>
      </c>
      <c r="H10" s="13" t="s">
        <v>24</v>
      </c>
      <c r="I10" s="13" t="s">
        <v>45</v>
      </c>
      <c r="J10" s="13" t="s">
        <v>26</v>
      </c>
      <c r="K10" s="26" t="s">
        <v>15</v>
      </c>
      <c r="L10" s="13" t="s">
        <v>171</v>
      </c>
    </row>
    <row r="11" spans="1:12" s="18" customFormat="1" ht="43.2" x14ac:dyDescent="0.3">
      <c r="A11" s="27" t="str">
        <f>_xlfn.TEXTJOIN(" + ", TRUE, Données!A2,Données!A3,Données!A4)</f>
        <v>APE + ATL + Volontaires</v>
      </c>
      <c r="B11" s="13" t="s">
        <v>158</v>
      </c>
      <c r="C11" s="28" t="s">
        <v>46</v>
      </c>
      <c r="D11" s="13" t="s">
        <v>47</v>
      </c>
      <c r="E11" s="15">
        <v>45747</v>
      </c>
      <c r="F11" s="15">
        <v>45751</v>
      </c>
      <c r="G11" s="13" t="s">
        <v>11</v>
      </c>
      <c r="H11" s="13" t="s">
        <v>24</v>
      </c>
      <c r="I11" s="13" t="s">
        <v>48</v>
      </c>
      <c r="J11" s="13" t="s">
        <v>49</v>
      </c>
      <c r="K11" s="17" t="s">
        <v>15</v>
      </c>
      <c r="L11" s="13" t="s">
        <v>50</v>
      </c>
    </row>
    <row r="12" spans="1:12" s="18" customFormat="1" ht="28.8" x14ac:dyDescent="0.3">
      <c r="A12" s="13" t="str">
        <f>Données!A2</f>
        <v>APE</v>
      </c>
      <c r="B12" s="13" t="s">
        <v>159</v>
      </c>
      <c r="C12" s="14" t="s">
        <v>164</v>
      </c>
      <c r="D12" s="13" t="s">
        <v>51</v>
      </c>
      <c r="E12" s="15">
        <v>45753</v>
      </c>
      <c r="F12" s="15">
        <v>45758</v>
      </c>
      <c r="G12" s="13" t="s">
        <v>52</v>
      </c>
      <c r="H12" s="13" t="s">
        <v>53</v>
      </c>
      <c r="I12" s="13" t="s">
        <v>54</v>
      </c>
      <c r="J12" s="13" t="s">
        <v>55</v>
      </c>
      <c r="K12" s="29" t="s">
        <v>27</v>
      </c>
      <c r="L12" s="13"/>
    </row>
    <row r="13" spans="1:12" s="18" customFormat="1" ht="28.8" x14ac:dyDescent="0.3">
      <c r="A13" s="13" t="str">
        <f>_xlfn.TEXTJOIN(" + ", TRUE, Données!A2,Données!A3)</f>
        <v>APE + ATL</v>
      </c>
      <c r="B13" s="13" t="s">
        <v>159</v>
      </c>
      <c r="C13" s="14" t="s">
        <v>164</v>
      </c>
      <c r="D13" s="13" t="s">
        <v>56</v>
      </c>
      <c r="E13" s="15">
        <v>45754</v>
      </c>
      <c r="F13" s="15">
        <v>45758</v>
      </c>
      <c r="G13" s="13" t="s">
        <v>11</v>
      </c>
      <c r="H13" s="13" t="s">
        <v>53</v>
      </c>
      <c r="I13" s="13" t="s">
        <v>57</v>
      </c>
      <c r="J13" s="13" t="s">
        <v>58</v>
      </c>
      <c r="K13" s="30" t="s">
        <v>22</v>
      </c>
      <c r="L13" s="13" t="s">
        <v>172</v>
      </c>
    </row>
    <row r="14" spans="1:12" s="18" customFormat="1" ht="57.6" x14ac:dyDescent="0.3">
      <c r="A14" s="13" t="str">
        <f>Données!A2</f>
        <v>APE</v>
      </c>
      <c r="B14" s="13" t="s">
        <v>158</v>
      </c>
      <c r="C14" s="20" t="s">
        <v>186</v>
      </c>
      <c r="D14" s="13" t="s">
        <v>59</v>
      </c>
      <c r="E14" s="15">
        <v>45756</v>
      </c>
      <c r="F14" s="15">
        <v>45758</v>
      </c>
      <c r="G14" s="13" t="s">
        <v>18</v>
      </c>
      <c r="H14" s="13" t="s">
        <v>24</v>
      </c>
      <c r="I14" s="13" t="s">
        <v>36</v>
      </c>
      <c r="J14" s="13" t="s">
        <v>37</v>
      </c>
      <c r="K14" s="17" t="s">
        <v>27</v>
      </c>
      <c r="L14" s="13" t="s">
        <v>60</v>
      </c>
    </row>
    <row r="15" spans="1:12" s="18" customFormat="1" ht="57.6" x14ac:dyDescent="0.3">
      <c r="A15" s="13" t="str">
        <f>Données!A2</f>
        <v>APE</v>
      </c>
      <c r="B15" s="13" t="str">
        <f>B16</f>
        <v>Journées de formation</v>
      </c>
      <c r="C15" s="31" t="s">
        <v>61</v>
      </c>
      <c r="D15" s="13" t="s">
        <v>62</v>
      </c>
      <c r="E15" s="32">
        <v>45762</v>
      </c>
      <c r="F15" s="32">
        <v>45793</v>
      </c>
      <c r="G15" s="13" t="s">
        <v>23</v>
      </c>
      <c r="H15" s="13" t="s">
        <v>24</v>
      </c>
      <c r="I15" s="13" t="s">
        <v>25</v>
      </c>
      <c r="J15" s="13" t="s">
        <v>26</v>
      </c>
      <c r="K15" s="17" t="s">
        <v>27</v>
      </c>
      <c r="L15" s="13" t="s">
        <v>63</v>
      </c>
    </row>
    <row r="16" spans="1:12" s="18" customFormat="1" ht="43.2" x14ac:dyDescent="0.3">
      <c r="A16" s="13" t="str">
        <f>Données!A2</f>
        <v>APE</v>
      </c>
      <c r="B16" s="13" t="s">
        <v>158</v>
      </c>
      <c r="C16" s="20" t="s">
        <v>43</v>
      </c>
      <c r="D16" s="13" t="s">
        <v>64</v>
      </c>
      <c r="E16" s="15">
        <v>45766</v>
      </c>
      <c r="F16" s="15">
        <v>45767</v>
      </c>
      <c r="G16" s="13" t="s">
        <v>23</v>
      </c>
      <c r="H16" s="13" t="s">
        <v>24</v>
      </c>
      <c r="I16" s="13" t="s">
        <v>25</v>
      </c>
      <c r="J16" s="13" t="s">
        <v>26</v>
      </c>
      <c r="K16" s="17" t="s">
        <v>27</v>
      </c>
      <c r="L16" s="13" t="s">
        <v>173</v>
      </c>
    </row>
    <row r="17" spans="1:12" s="18" customFormat="1" ht="28.8" x14ac:dyDescent="0.3">
      <c r="A17" s="13" t="str">
        <f>_xlfn.TEXTJOIN(" + ", TRUE, Données!A2,Données!A3,Données!A4)</f>
        <v>APE + ATL + Volontaires</v>
      </c>
      <c r="B17" s="13" t="s">
        <v>158</v>
      </c>
      <c r="C17" s="24" t="s">
        <v>39</v>
      </c>
      <c r="D17" s="13" t="s">
        <v>65</v>
      </c>
      <c r="E17" s="15">
        <v>45769</v>
      </c>
      <c r="F17" s="15">
        <v>45770</v>
      </c>
      <c r="G17" s="13" t="s">
        <v>23</v>
      </c>
      <c r="H17" s="13" t="s">
        <v>66</v>
      </c>
      <c r="I17" s="13" t="s">
        <v>25</v>
      </c>
      <c r="J17" s="13" t="s">
        <v>26</v>
      </c>
      <c r="K17" s="17" t="s">
        <v>27</v>
      </c>
      <c r="L17" s="13" t="s">
        <v>67</v>
      </c>
    </row>
    <row r="18" spans="1:12" s="18" customFormat="1" ht="28.8" x14ac:dyDescent="0.3">
      <c r="A18" s="13" t="str">
        <f>Données!A2</f>
        <v>APE</v>
      </c>
      <c r="B18" s="13" t="s">
        <v>158</v>
      </c>
      <c r="C18" s="20" t="s">
        <v>43</v>
      </c>
      <c r="D18" s="13" t="s">
        <v>68</v>
      </c>
      <c r="E18" s="15">
        <v>45772</v>
      </c>
      <c r="F18" s="15">
        <v>45772</v>
      </c>
      <c r="G18" s="13" t="s">
        <v>31</v>
      </c>
      <c r="H18" s="13" t="s">
        <v>24</v>
      </c>
      <c r="I18" s="13" t="s">
        <v>36</v>
      </c>
      <c r="J18" s="13" t="s">
        <v>69</v>
      </c>
      <c r="K18" s="17" t="s">
        <v>27</v>
      </c>
      <c r="L18" s="13" t="s">
        <v>174</v>
      </c>
    </row>
    <row r="19" spans="1:12" s="18" customFormat="1" ht="43.2" x14ac:dyDescent="0.3">
      <c r="A19" s="13" t="str">
        <f>Données!A2</f>
        <v>APE</v>
      </c>
      <c r="B19" s="13" t="s">
        <v>158</v>
      </c>
      <c r="C19" s="23" t="s">
        <v>165</v>
      </c>
      <c r="D19" s="13" t="s">
        <v>70</v>
      </c>
      <c r="E19" s="15">
        <v>45773</v>
      </c>
      <c r="F19" s="15">
        <v>45774</v>
      </c>
      <c r="G19" s="13" t="s">
        <v>23</v>
      </c>
      <c r="H19" s="13" t="s">
        <v>66</v>
      </c>
      <c r="I19" s="13" t="s">
        <v>25</v>
      </c>
      <c r="J19" s="13" t="s">
        <v>26</v>
      </c>
      <c r="K19" s="17" t="s">
        <v>27</v>
      </c>
      <c r="L19" s="13" t="s">
        <v>71</v>
      </c>
    </row>
    <row r="20" spans="1:12" s="18" customFormat="1" ht="115.2" x14ac:dyDescent="0.3">
      <c r="A20" s="13" t="str">
        <f>Données!A3</f>
        <v>ATL</v>
      </c>
      <c r="B20" s="13" t="s">
        <v>158</v>
      </c>
      <c r="C20" s="20" t="s">
        <v>186</v>
      </c>
      <c r="D20" s="13" t="s">
        <v>72</v>
      </c>
      <c r="E20" s="15">
        <v>45775</v>
      </c>
      <c r="F20" s="15">
        <v>45776</v>
      </c>
      <c r="G20" s="13" t="s">
        <v>23</v>
      </c>
      <c r="H20" s="13" t="s">
        <v>19</v>
      </c>
      <c r="I20" s="13" t="s">
        <v>20</v>
      </c>
      <c r="J20" s="13" t="s">
        <v>32</v>
      </c>
      <c r="K20" s="17" t="s">
        <v>22</v>
      </c>
      <c r="L20" s="13" t="s">
        <v>73</v>
      </c>
    </row>
    <row r="21" spans="1:12" s="18" customFormat="1" ht="43.2" x14ac:dyDescent="0.3">
      <c r="A21" s="27" t="str">
        <f>_xlfn.TEXTJOIN(" + ", TRUE, Données!A2,Données!A3,Données!A4)</f>
        <v>APE + ATL + Volontaires</v>
      </c>
      <c r="B21" s="13" t="s">
        <v>158</v>
      </c>
      <c r="C21" s="28" t="s">
        <v>46</v>
      </c>
      <c r="D21" s="13" t="s">
        <v>74</v>
      </c>
      <c r="E21" s="15">
        <v>45789</v>
      </c>
      <c r="F21" s="15">
        <v>45793</v>
      </c>
      <c r="G21" s="13" t="s">
        <v>11</v>
      </c>
      <c r="H21" s="13" t="s">
        <v>24</v>
      </c>
      <c r="I21" s="13" t="s">
        <v>48</v>
      </c>
      <c r="J21" s="13" t="s">
        <v>49</v>
      </c>
      <c r="K21" s="33" t="s">
        <v>22</v>
      </c>
      <c r="L21" s="13" t="s">
        <v>75</v>
      </c>
    </row>
    <row r="22" spans="1:12" s="18" customFormat="1" ht="57.6" x14ac:dyDescent="0.3">
      <c r="A22" s="13" t="str">
        <f>_xlfn.TEXTJOIN(" + ", TRUE, Données!A2,Données!A3)</f>
        <v>APE + ATL</v>
      </c>
      <c r="B22" s="13" t="s">
        <v>158</v>
      </c>
      <c r="C22" s="20" t="s">
        <v>43</v>
      </c>
      <c r="D22" s="13" t="s">
        <v>76</v>
      </c>
      <c r="E22" s="15">
        <v>45789</v>
      </c>
      <c r="F22" s="15">
        <v>45790</v>
      </c>
      <c r="G22" s="13" t="s">
        <v>23</v>
      </c>
      <c r="H22" s="13" t="s">
        <v>19</v>
      </c>
      <c r="I22" s="13" t="s">
        <v>20</v>
      </c>
      <c r="J22" s="13" t="s">
        <v>77</v>
      </c>
      <c r="K22" s="17" t="s">
        <v>22</v>
      </c>
      <c r="L22" s="13" t="s">
        <v>175</v>
      </c>
    </row>
    <row r="23" spans="1:12" s="18" customFormat="1" ht="43.2" x14ac:dyDescent="0.3">
      <c r="A23" s="13" t="str">
        <f>Données!A2</f>
        <v>APE</v>
      </c>
      <c r="B23" s="13" t="s">
        <v>158</v>
      </c>
      <c r="C23" s="20" t="s">
        <v>186</v>
      </c>
      <c r="D23" s="13" t="s">
        <v>78</v>
      </c>
      <c r="E23" s="15">
        <v>45790</v>
      </c>
      <c r="F23" s="15">
        <v>45790</v>
      </c>
      <c r="G23" s="13" t="s">
        <v>31</v>
      </c>
      <c r="H23" s="13" t="s">
        <v>79</v>
      </c>
      <c r="I23" s="13" t="s">
        <v>80</v>
      </c>
      <c r="J23" s="13" t="s">
        <v>81</v>
      </c>
      <c r="K23" s="17" t="s">
        <v>22</v>
      </c>
      <c r="L23" s="13" t="s">
        <v>82</v>
      </c>
    </row>
    <row r="24" spans="1:12" s="18" customFormat="1" ht="57.6" x14ac:dyDescent="0.3">
      <c r="A24" s="13" t="str">
        <f>_xlfn.TEXTJOIN(" + ", TRUE, Données!A2,Données!A3)</f>
        <v>APE + ATL</v>
      </c>
      <c r="B24" s="13" t="s">
        <v>157</v>
      </c>
      <c r="C24" s="34" t="s">
        <v>83</v>
      </c>
      <c r="D24" s="13" t="s">
        <v>84</v>
      </c>
      <c r="E24" s="15">
        <v>45791</v>
      </c>
      <c r="F24" s="15">
        <v>45794</v>
      </c>
      <c r="G24" s="13" t="s">
        <v>85</v>
      </c>
      <c r="H24" s="13" t="s">
        <v>24</v>
      </c>
      <c r="I24" s="13" t="s">
        <v>86</v>
      </c>
      <c r="J24" s="13" t="s">
        <v>87</v>
      </c>
      <c r="K24" s="17" t="s">
        <v>27</v>
      </c>
      <c r="L24" s="13" t="s">
        <v>88</v>
      </c>
    </row>
    <row r="25" spans="1:12" s="18" customFormat="1" x14ac:dyDescent="0.3">
      <c r="A25" s="13" t="s">
        <v>184</v>
      </c>
      <c r="B25" s="13" t="s">
        <v>157</v>
      </c>
      <c r="C25" s="20" t="s">
        <v>43</v>
      </c>
      <c r="D25" s="13" t="s">
        <v>89</v>
      </c>
      <c r="E25" s="15">
        <v>45798</v>
      </c>
      <c r="F25" s="15">
        <v>45800</v>
      </c>
      <c r="G25" s="13" t="s">
        <v>18</v>
      </c>
      <c r="H25" s="13" t="s">
        <v>24</v>
      </c>
      <c r="I25" s="13" t="s">
        <v>90</v>
      </c>
      <c r="J25" s="13" t="s">
        <v>91</v>
      </c>
      <c r="K25" s="17" t="s">
        <v>15</v>
      </c>
      <c r="L25" s="13"/>
    </row>
    <row r="26" spans="1:12" s="18" customFormat="1" ht="57.6" x14ac:dyDescent="0.3">
      <c r="A26" s="13" t="str">
        <f>Données!A2</f>
        <v>APE</v>
      </c>
      <c r="B26" s="13" t="s">
        <v>158</v>
      </c>
      <c r="C26" s="24" t="s">
        <v>39</v>
      </c>
      <c r="D26" s="13" t="s">
        <v>92</v>
      </c>
      <c r="E26" s="15">
        <v>45803</v>
      </c>
      <c r="F26" s="15">
        <v>45805</v>
      </c>
      <c r="G26" s="13" t="s">
        <v>18</v>
      </c>
      <c r="H26" s="13" t="s">
        <v>24</v>
      </c>
      <c r="I26" s="13" t="s">
        <v>36</v>
      </c>
      <c r="J26" s="13" t="s">
        <v>93</v>
      </c>
      <c r="K26" s="17" t="s">
        <v>27</v>
      </c>
      <c r="L26" s="13" t="s">
        <v>94</v>
      </c>
    </row>
    <row r="27" spans="1:12" s="18" customFormat="1" ht="43.2" x14ac:dyDescent="0.3">
      <c r="A27" s="27" t="str">
        <f>_xlfn.TEXTJOIN(" + ", TRUE, Données!A2:A4)</f>
        <v>APE + ATL + Volontaires</v>
      </c>
      <c r="B27" s="13" t="s">
        <v>158</v>
      </c>
      <c r="C27" s="28" t="s">
        <v>46</v>
      </c>
      <c r="D27" s="13" t="s">
        <v>95</v>
      </c>
      <c r="E27" s="15">
        <v>45810</v>
      </c>
      <c r="F27" s="15">
        <v>45814</v>
      </c>
      <c r="G27" s="13" t="s">
        <v>11</v>
      </c>
      <c r="H27" s="13" t="s">
        <v>24</v>
      </c>
      <c r="I27" s="13" t="s">
        <v>48</v>
      </c>
      <c r="J27" s="13" t="s">
        <v>49</v>
      </c>
      <c r="K27" s="33" t="s">
        <v>15</v>
      </c>
      <c r="L27" s="13" t="s">
        <v>96</v>
      </c>
    </row>
    <row r="28" spans="1:12" s="18" customFormat="1" ht="57.6" x14ac:dyDescent="0.3">
      <c r="A28" s="13" t="str">
        <f>Données!A2</f>
        <v>APE</v>
      </c>
      <c r="B28" s="13" t="s">
        <v>158</v>
      </c>
      <c r="C28" s="20" t="s">
        <v>187</v>
      </c>
      <c r="D28" s="13" t="s">
        <v>97</v>
      </c>
      <c r="E28" s="15">
        <v>45810</v>
      </c>
      <c r="F28" s="15">
        <v>45812</v>
      </c>
      <c r="G28" s="13" t="s">
        <v>18</v>
      </c>
      <c r="H28" s="13" t="s">
        <v>24</v>
      </c>
      <c r="I28" s="13" t="s">
        <v>98</v>
      </c>
      <c r="J28" s="13" t="s">
        <v>37</v>
      </c>
      <c r="K28" s="17" t="s">
        <v>27</v>
      </c>
      <c r="L28" s="13" t="s">
        <v>99</v>
      </c>
    </row>
    <row r="29" spans="1:12" s="18" customFormat="1" ht="100.8" x14ac:dyDescent="0.3">
      <c r="A29" s="13" t="str">
        <f>Données!A3</f>
        <v>ATL</v>
      </c>
      <c r="B29" s="13" t="s">
        <v>158</v>
      </c>
      <c r="C29" s="24" t="s">
        <v>100</v>
      </c>
      <c r="D29" s="13" t="s">
        <v>101</v>
      </c>
      <c r="E29" s="15">
        <v>45812</v>
      </c>
      <c r="F29" s="15">
        <v>45819</v>
      </c>
      <c r="G29" s="13" t="s">
        <v>23</v>
      </c>
      <c r="H29" s="13" t="s">
        <v>19</v>
      </c>
      <c r="I29" s="13" t="s">
        <v>20</v>
      </c>
      <c r="J29" s="13" t="s">
        <v>102</v>
      </c>
      <c r="K29" s="17" t="s">
        <v>22</v>
      </c>
      <c r="L29" s="13" t="s">
        <v>176</v>
      </c>
    </row>
    <row r="30" spans="1:12" s="18" customFormat="1" ht="57.6" x14ac:dyDescent="0.3">
      <c r="A30" s="13" t="str">
        <f>Données!A2</f>
        <v>APE</v>
      </c>
      <c r="B30" s="13" t="s">
        <v>158</v>
      </c>
      <c r="C30" s="20" t="s">
        <v>43</v>
      </c>
      <c r="D30" s="13" t="s">
        <v>103</v>
      </c>
      <c r="E30" s="15">
        <v>45819</v>
      </c>
      <c r="F30" s="15">
        <v>45821</v>
      </c>
      <c r="G30" s="13" t="s">
        <v>18</v>
      </c>
      <c r="H30" s="13" t="s">
        <v>24</v>
      </c>
      <c r="I30" s="13" t="s">
        <v>98</v>
      </c>
      <c r="J30" s="13" t="s">
        <v>37</v>
      </c>
      <c r="K30" s="17" t="s">
        <v>27</v>
      </c>
      <c r="L30" s="13" t="s">
        <v>177</v>
      </c>
    </row>
    <row r="31" spans="1:12" s="18" customFormat="1" ht="57.6" x14ac:dyDescent="0.3">
      <c r="A31" s="13" t="str">
        <f>Données!A2</f>
        <v>APE</v>
      </c>
      <c r="B31" s="13" t="s">
        <v>158</v>
      </c>
      <c r="C31" s="20" t="s">
        <v>43</v>
      </c>
      <c r="D31" s="13" t="s">
        <v>104</v>
      </c>
      <c r="E31" s="15">
        <v>45824</v>
      </c>
      <c r="F31" s="15">
        <v>45826</v>
      </c>
      <c r="G31" s="13" t="s">
        <v>18</v>
      </c>
      <c r="H31" s="13" t="s">
        <v>24</v>
      </c>
      <c r="I31" s="13" t="s">
        <v>36</v>
      </c>
      <c r="J31" s="13" t="s">
        <v>37</v>
      </c>
      <c r="K31" s="25" t="s">
        <v>27</v>
      </c>
      <c r="L31" s="13" t="s">
        <v>105</v>
      </c>
    </row>
    <row r="32" spans="1:12" s="18" customFormat="1" ht="43.2" x14ac:dyDescent="0.3">
      <c r="A32" s="27" t="str">
        <f>_xlfn.TEXTJOIN(" + ", TRUE, Données!A2:A4)</f>
        <v>APE + ATL + Volontaires</v>
      </c>
      <c r="B32" s="13" t="s">
        <v>158</v>
      </c>
      <c r="C32" s="28" t="s">
        <v>46</v>
      </c>
      <c r="D32" s="13" t="s">
        <v>106</v>
      </c>
      <c r="E32" s="15">
        <v>45831</v>
      </c>
      <c r="F32" s="15">
        <v>45835</v>
      </c>
      <c r="G32" s="13" t="s">
        <v>11</v>
      </c>
      <c r="H32" s="13" t="s">
        <v>24</v>
      </c>
      <c r="I32" s="13" t="s">
        <v>48</v>
      </c>
      <c r="J32" s="13" t="s">
        <v>49</v>
      </c>
      <c r="K32" s="17" t="s">
        <v>15</v>
      </c>
      <c r="L32" s="13" t="s">
        <v>107</v>
      </c>
    </row>
    <row r="33" spans="1:12" s="18" customFormat="1" ht="43.2" x14ac:dyDescent="0.3">
      <c r="A33" s="13" t="str">
        <f>Données!A2</f>
        <v>APE</v>
      </c>
      <c r="B33" s="13" t="s">
        <v>158</v>
      </c>
      <c r="C33" s="34" t="s">
        <v>83</v>
      </c>
      <c r="D33" s="13" t="s">
        <v>108</v>
      </c>
      <c r="E33" s="15">
        <v>45831</v>
      </c>
      <c r="F33" s="15">
        <v>45832</v>
      </c>
      <c r="G33" s="13" t="s">
        <v>23</v>
      </c>
      <c r="H33" s="13" t="s">
        <v>24</v>
      </c>
      <c r="I33" s="13" t="s">
        <v>36</v>
      </c>
      <c r="J33" s="13" t="s">
        <v>93</v>
      </c>
      <c r="K33" s="17" t="s">
        <v>27</v>
      </c>
      <c r="L33" s="13" t="s">
        <v>109</v>
      </c>
    </row>
    <row r="34" spans="1:12" s="18" customFormat="1" ht="72" x14ac:dyDescent="0.3">
      <c r="A34" s="13" t="str">
        <f>Données!A3</f>
        <v>ATL</v>
      </c>
      <c r="B34" s="13" t="s">
        <v>158</v>
      </c>
      <c r="C34" s="14" t="s">
        <v>164</v>
      </c>
      <c r="D34" s="13" t="s">
        <v>110</v>
      </c>
      <c r="E34" s="15">
        <v>45834</v>
      </c>
      <c r="F34" s="15">
        <v>45834</v>
      </c>
      <c r="G34" s="13" t="s">
        <v>31</v>
      </c>
      <c r="H34" s="13" t="s">
        <v>19</v>
      </c>
      <c r="I34" s="13" t="s">
        <v>20</v>
      </c>
      <c r="J34" s="13" t="s">
        <v>111</v>
      </c>
      <c r="K34" s="17" t="s">
        <v>22</v>
      </c>
      <c r="L34" s="13" t="s">
        <v>112</v>
      </c>
    </row>
    <row r="35" spans="1:12" s="18" customFormat="1" ht="72" x14ac:dyDescent="0.3">
      <c r="A35" s="13" t="str">
        <f>_xlfn.TEXTJOIN(" + ", TRUE, Données!A2:A3)</f>
        <v>APE + ATL</v>
      </c>
      <c r="B35" s="13" t="s">
        <v>158</v>
      </c>
      <c r="C35" s="13" t="s">
        <v>193</v>
      </c>
      <c r="D35" s="13" t="s">
        <v>113</v>
      </c>
      <c r="E35" s="15">
        <v>45841</v>
      </c>
      <c r="F35" s="15">
        <v>45842</v>
      </c>
      <c r="G35" s="13" t="s">
        <v>23</v>
      </c>
      <c r="H35" s="13" t="s">
        <v>19</v>
      </c>
      <c r="I35" s="13" t="s">
        <v>20</v>
      </c>
      <c r="J35" s="13" t="s">
        <v>32</v>
      </c>
      <c r="K35" s="17" t="s">
        <v>22</v>
      </c>
      <c r="L35" s="13" t="s">
        <v>178</v>
      </c>
    </row>
    <row r="36" spans="1:12" s="18" customFormat="1" ht="43.2" x14ac:dyDescent="0.3">
      <c r="A36" s="13" t="str">
        <f>Données!A2</f>
        <v>APE</v>
      </c>
      <c r="B36" s="13" t="s">
        <v>157</v>
      </c>
      <c r="C36" s="28" t="s">
        <v>46</v>
      </c>
      <c r="D36" s="13" t="s">
        <v>114</v>
      </c>
      <c r="E36" s="15">
        <v>45852</v>
      </c>
      <c r="F36" s="15">
        <v>45856</v>
      </c>
      <c r="G36" s="13" t="s">
        <v>11</v>
      </c>
      <c r="H36" s="13" t="s">
        <v>53</v>
      </c>
      <c r="I36" s="13" t="s">
        <v>115</v>
      </c>
      <c r="J36" s="13" t="s">
        <v>116</v>
      </c>
      <c r="K36" s="17" t="s">
        <v>27</v>
      </c>
      <c r="L36" s="13"/>
    </row>
    <row r="37" spans="1:12" s="18" customFormat="1" x14ac:dyDescent="0.3">
      <c r="A37" s="13" t="str">
        <f>_xlfn.TEXTJOIN(" + ", TRUE, Données!A2:A3)</f>
        <v>APE + ATL</v>
      </c>
      <c r="B37" s="13" t="s">
        <v>159</v>
      </c>
      <c r="C37" s="14" t="s">
        <v>164</v>
      </c>
      <c r="D37" s="13" t="s">
        <v>10</v>
      </c>
      <c r="E37" s="15">
        <v>45915</v>
      </c>
      <c r="F37" s="15">
        <v>45919</v>
      </c>
      <c r="G37" s="13" t="s">
        <v>11</v>
      </c>
      <c r="H37" s="13" t="s">
        <v>12</v>
      </c>
      <c r="I37" s="13" t="s">
        <v>13</v>
      </c>
      <c r="J37" s="13" t="s">
        <v>14</v>
      </c>
      <c r="K37" s="17" t="s">
        <v>15</v>
      </c>
      <c r="L37" s="13" t="s">
        <v>179</v>
      </c>
    </row>
    <row r="38" spans="1:12" s="18" customFormat="1" ht="57.6" x14ac:dyDescent="0.3">
      <c r="A38" s="27" t="str">
        <f>_xlfn.TEXTJOIN(" + ", TRUE, Données!A2:A4)</f>
        <v>APE + ATL + Volontaires</v>
      </c>
      <c r="B38" s="13" t="s">
        <v>158</v>
      </c>
      <c r="C38" s="28" t="s">
        <v>46</v>
      </c>
      <c r="D38" s="13" t="s">
        <v>117</v>
      </c>
      <c r="E38" s="15">
        <v>45922</v>
      </c>
      <c r="F38" s="15">
        <v>45926</v>
      </c>
      <c r="G38" s="13" t="s">
        <v>11</v>
      </c>
      <c r="H38" s="13" t="s">
        <v>24</v>
      </c>
      <c r="I38" s="13" t="s">
        <v>48</v>
      </c>
      <c r="J38" s="13" t="s">
        <v>49</v>
      </c>
      <c r="K38" s="33" t="s">
        <v>15</v>
      </c>
      <c r="L38" s="13" t="s">
        <v>118</v>
      </c>
    </row>
    <row r="39" spans="1:12" s="18" customFormat="1" ht="28.8" x14ac:dyDescent="0.3">
      <c r="A39" s="13" t="str">
        <f>Données!A2</f>
        <v>APE</v>
      </c>
      <c r="B39" s="13" t="s">
        <v>158</v>
      </c>
      <c r="C39" s="20" t="s">
        <v>186</v>
      </c>
      <c r="D39" s="13" t="s">
        <v>41</v>
      </c>
      <c r="E39" s="15">
        <v>45938</v>
      </c>
      <c r="F39" s="15">
        <v>45940</v>
      </c>
      <c r="G39" s="13" t="s">
        <v>18</v>
      </c>
      <c r="H39" s="13" t="s">
        <v>24</v>
      </c>
      <c r="I39" s="13" t="s">
        <v>36</v>
      </c>
      <c r="J39" s="13" t="s">
        <v>37</v>
      </c>
      <c r="K39" s="17" t="s">
        <v>27</v>
      </c>
      <c r="L39" s="13" t="s">
        <v>42</v>
      </c>
    </row>
    <row r="40" spans="1:12" s="18" customFormat="1" ht="43.2" x14ac:dyDescent="0.3">
      <c r="A40" s="13" t="str">
        <f>Données!A2</f>
        <v>APE</v>
      </c>
      <c r="B40" s="13" t="s">
        <v>158</v>
      </c>
      <c r="C40" s="35" t="s">
        <v>192</v>
      </c>
      <c r="D40" s="13" t="s">
        <v>119</v>
      </c>
      <c r="E40" s="15">
        <v>45939</v>
      </c>
      <c r="F40" s="15">
        <v>45940</v>
      </c>
      <c r="G40" s="13" t="s">
        <v>23</v>
      </c>
      <c r="H40" s="13" t="s">
        <v>24</v>
      </c>
      <c r="I40" s="13" t="s">
        <v>36</v>
      </c>
      <c r="J40" s="13" t="s">
        <v>93</v>
      </c>
      <c r="K40" s="17" t="s">
        <v>27</v>
      </c>
      <c r="L40" s="13" t="s">
        <v>120</v>
      </c>
    </row>
    <row r="41" spans="1:12" s="18" customFormat="1" ht="57.6" x14ac:dyDescent="0.3">
      <c r="A41" s="13" t="str">
        <f>Données!A2</f>
        <v>APE</v>
      </c>
      <c r="B41" s="13" t="s">
        <v>158</v>
      </c>
      <c r="C41" s="24" t="s">
        <v>39</v>
      </c>
      <c r="D41" s="13" t="s">
        <v>121</v>
      </c>
      <c r="E41" s="15">
        <v>45939</v>
      </c>
      <c r="F41" s="15">
        <v>45940</v>
      </c>
      <c r="G41" s="13" t="s">
        <v>23</v>
      </c>
      <c r="H41" s="13" t="s">
        <v>66</v>
      </c>
      <c r="I41" s="13" t="s">
        <v>25</v>
      </c>
      <c r="J41" s="13" t="s">
        <v>26</v>
      </c>
      <c r="K41" s="17" t="s">
        <v>27</v>
      </c>
      <c r="L41" s="13" t="s">
        <v>180</v>
      </c>
    </row>
    <row r="42" spans="1:12" s="18" customFormat="1" ht="72" x14ac:dyDescent="0.3">
      <c r="A42" s="27" t="str">
        <f>_xlfn.TEXTJOIN(" + ", TRUE, Données!A2:A4)</f>
        <v>APE + ATL + Volontaires</v>
      </c>
      <c r="B42" s="13" t="s">
        <v>158</v>
      </c>
      <c r="C42" s="28" t="s">
        <v>46</v>
      </c>
      <c r="D42" s="13" t="s">
        <v>122</v>
      </c>
      <c r="E42" s="15">
        <v>45943</v>
      </c>
      <c r="F42" s="15">
        <v>45947</v>
      </c>
      <c r="G42" s="13" t="s">
        <v>11</v>
      </c>
      <c r="H42" s="13" t="s">
        <v>24</v>
      </c>
      <c r="I42" s="13" t="s">
        <v>48</v>
      </c>
      <c r="J42" s="13" t="s">
        <v>49</v>
      </c>
      <c r="K42" s="33" t="s">
        <v>15</v>
      </c>
      <c r="L42" s="13" t="s">
        <v>123</v>
      </c>
    </row>
    <row r="43" spans="1:12" s="18" customFormat="1" ht="57.6" x14ac:dyDescent="0.3">
      <c r="A43" s="13" t="str">
        <f>Données!A2</f>
        <v>APE</v>
      </c>
      <c r="B43" s="13" t="s">
        <v>158</v>
      </c>
      <c r="C43" s="28" t="s">
        <v>46</v>
      </c>
      <c r="D43" s="13" t="s">
        <v>124</v>
      </c>
      <c r="E43" s="15">
        <v>45964</v>
      </c>
      <c r="F43" s="15">
        <v>45965</v>
      </c>
      <c r="G43" s="13" t="s">
        <v>23</v>
      </c>
      <c r="H43" s="13" t="s">
        <v>66</v>
      </c>
      <c r="I43" s="13" t="s">
        <v>25</v>
      </c>
      <c r="J43" s="13" t="s">
        <v>26</v>
      </c>
      <c r="K43" s="17" t="s">
        <v>27</v>
      </c>
      <c r="L43" s="13" t="s">
        <v>181</v>
      </c>
    </row>
    <row r="44" spans="1:12" s="18" customFormat="1" ht="43.2" x14ac:dyDescent="0.3">
      <c r="A44" s="13" t="str">
        <f>Données!A2</f>
        <v>APE</v>
      </c>
      <c r="B44" s="13" t="s">
        <v>158</v>
      </c>
      <c r="C44" s="14" t="s">
        <v>164</v>
      </c>
      <c r="D44" s="13" t="s">
        <v>125</v>
      </c>
      <c r="E44" s="15">
        <v>45966</v>
      </c>
      <c r="F44" s="15">
        <v>45968</v>
      </c>
      <c r="G44" s="13" t="s">
        <v>18</v>
      </c>
      <c r="H44" s="13" t="s">
        <v>24</v>
      </c>
      <c r="I44" s="13" t="s">
        <v>36</v>
      </c>
      <c r="J44" s="13" t="s">
        <v>37</v>
      </c>
      <c r="K44" s="17" t="s">
        <v>27</v>
      </c>
      <c r="L44" s="13" t="s">
        <v>126</v>
      </c>
    </row>
    <row r="45" spans="1:12" s="18" customFormat="1" ht="28.8" x14ac:dyDescent="0.3">
      <c r="A45" s="13" t="str">
        <f>Données!A2</f>
        <v>APE</v>
      </c>
      <c r="B45" s="13" t="s">
        <v>158</v>
      </c>
      <c r="C45" s="20" t="s">
        <v>43</v>
      </c>
      <c r="D45" s="13" t="s">
        <v>127</v>
      </c>
      <c r="E45" s="15">
        <v>45966</v>
      </c>
      <c r="F45" s="15">
        <v>45968</v>
      </c>
      <c r="G45" s="13" t="s">
        <v>18</v>
      </c>
      <c r="H45" s="13" t="s">
        <v>24</v>
      </c>
      <c r="I45" s="13" t="s">
        <v>36</v>
      </c>
      <c r="J45" s="13" t="s">
        <v>37</v>
      </c>
      <c r="K45" s="17" t="s">
        <v>27</v>
      </c>
      <c r="L45" s="13" t="s">
        <v>128</v>
      </c>
    </row>
    <row r="46" spans="1:12" s="18" customFormat="1" ht="43.2" x14ac:dyDescent="0.3">
      <c r="A46" s="13" t="str">
        <f>Données!A2</f>
        <v>APE</v>
      </c>
      <c r="B46" s="13" t="s">
        <v>158</v>
      </c>
      <c r="C46" s="23" t="s">
        <v>165</v>
      </c>
      <c r="D46" s="13" t="s">
        <v>129</v>
      </c>
      <c r="E46" s="15">
        <v>45967</v>
      </c>
      <c r="F46" s="15">
        <v>45968</v>
      </c>
      <c r="G46" s="13" t="s">
        <v>23</v>
      </c>
      <c r="H46" s="13" t="s">
        <v>66</v>
      </c>
      <c r="I46" s="13" t="s">
        <v>25</v>
      </c>
      <c r="J46" s="13" t="s">
        <v>26</v>
      </c>
      <c r="K46" s="17" t="s">
        <v>27</v>
      </c>
      <c r="L46" s="13" t="s">
        <v>130</v>
      </c>
    </row>
    <row r="47" spans="1:12" s="18" customFormat="1" ht="43.2" x14ac:dyDescent="0.3">
      <c r="A47" s="13" t="str">
        <f>_xlfn.TEXTJOIN(" + ", TRUE, Données!A2:A4)</f>
        <v>APE + ATL + Volontaires</v>
      </c>
      <c r="B47" s="13" t="s">
        <v>158</v>
      </c>
      <c r="C47" s="28" t="s">
        <v>46</v>
      </c>
      <c r="D47" s="13" t="s">
        <v>131</v>
      </c>
      <c r="E47" s="15">
        <v>45974</v>
      </c>
      <c r="F47" s="15">
        <v>45975</v>
      </c>
      <c r="G47" s="13" t="s">
        <v>23</v>
      </c>
      <c r="H47" s="13" t="s">
        <v>66</v>
      </c>
      <c r="I47" s="13" t="s">
        <v>25</v>
      </c>
      <c r="J47" s="13" t="s">
        <v>26</v>
      </c>
      <c r="K47" s="17" t="s">
        <v>27</v>
      </c>
      <c r="L47" s="13" t="s">
        <v>132</v>
      </c>
    </row>
    <row r="48" spans="1:12" s="18" customFormat="1" ht="43.2" x14ac:dyDescent="0.3">
      <c r="A48" s="13" t="str">
        <f>_xlfn.TEXTJOIN(" + ", TRUE, Données!A2:A3)</f>
        <v>APE + ATL</v>
      </c>
      <c r="B48" s="13" t="s">
        <v>158</v>
      </c>
      <c r="C48" s="20" t="s">
        <v>187</v>
      </c>
      <c r="D48" s="13" t="s">
        <v>133</v>
      </c>
      <c r="E48" s="15">
        <v>45974</v>
      </c>
      <c r="F48" s="15">
        <v>45975</v>
      </c>
      <c r="G48" s="13" t="s">
        <v>23</v>
      </c>
      <c r="H48" s="13" t="s">
        <v>66</v>
      </c>
      <c r="I48" s="13" t="s">
        <v>25</v>
      </c>
      <c r="J48" s="13" t="s">
        <v>26</v>
      </c>
      <c r="K48" s="17" t="s">
        <v>27</v>
      </c>
      <c r="L48" s="13" t="s">
        <v>182</v>
      </c>
    </row>
    <row r="49" spans="1:12" s="18" customFormat="1" ht="43.2" x14ac:dyDescent="0.3">
      <c r="A49" s="27" t="str">
        <f>_xlfn.TEXTJOIN(" + ", TRUE, Données!A2:A4)</f>
        <v>APE + ATL + Volontaires</v>
      </c>
      <c r="B49" s="13" t="s">
        <v>158</v>
      </c>
      <c r="C49" s="28" t="s">
        <v>46</v>
      </c>
      <c r="D49" s="13" t="s">
        <v>106</v>
      </c>
      <c r="E49" s="15">
        <v>45978</v>
      </c>
      <c r="F49" s="15">
        <v>45982</v>
      </c>
      <c r="G49" s="13" t="s">
        <v>11</v>
      </c>
      <c r="H49" s="13" t="s">
        <v>24</v>
      </c>
      <c r="I49" s="13" t="s">
        <v>48</v>
      </c>
      <c r="J49" s="13" t="s">
        <v>49</v>
      </c>
      <c r="K49" s="17" t="s">
        <v>15</v>
      </c>
      <c r="L49" s="13" t="s">
        <v>107</v>
      </c>
    </row>
    <row r="50" spans="1:12" s="18" customFormat="1" ht="72" x14ac:dyDescent="0.3">
      <c r="A50" s="27" t="str">
        <f>_xlfn.TEXTJOIN(" + ", TRUE, Données!A2:A4)</f>
        <v>APE + ATL + Volontaires</v>
      </c>
      <c r="B50" s="13" t="s">
        <v>158</v>
      </c>
      <c r="C50" s="28" t="s">
        <v>46</v>
      </c>
      <c r="D50" s="13" t="s">
        <v>134</v>
      </c>
      <c r="E50" s="15">
        <v>45983</v>
      </c>
      <c r="F50" s="15">
        <v>45987</v>
      </c>
      <c r="G50" s="13" t="s">
        <v>11</v>
      </c>
      <c r="H50" s="13" t="s">
        <v>24</v>
      </c>
      <c r="I50" s="13" t="s">
        <v>135</v>
      </c>
      <c r="J50" s="13" t="s">
        <v>49</v>
      </c>
      <c r="K50" s="33" t="s">
        <v>15</v>
      </c>
      <c r="L50" s="13" t="s">
        <v>136</v>
      </c>
    </row>
    <row r="51" spans="1:12" s="18" customFormat="1" ht="43.2" x14ac:dyDescent="0.3">
      <c r="A51" s="27" t="str">
        <f>_xlfn.TEXTJOIN(" + ", TRUE, Données!A2:A4)</f>
        <v>APE + ATL + Volontaires</v>
      </c>
      <c r="B51" s="13" t="s">
        <v>158</v>
      </c>
      <c r="C51" s="28" t="s">
        <v>46</v>
      </c>
      <c r="D51" s="13" t="s">
        <v>137</v>
      </c>
      <c r="E51" s="15">
        <v>45985</v>
      </c>
      <c r="F51" s="15">
        <v>45989</v>
      </c>
      <c r="G51" s="13" t="s">
        <v>11</v>
      </c>
      <c r="H51" s="13" t="s">
        <v>24</v>
      </c>
      <c r="I51" s="13" t="s">
        <v>48</v>
      </c>
      <c r="J51" s="13" t="s">
        <v>49</v>
      </c>
      <c r="K51" s="33" t="s">
        <v>15</v>
      </c>
      <c r="L51" s="13" t="s">
        <v>138</v>
      </c>
    </row>
    <row r="52" spans="1:12" s="18" customFormat="1" ht="43.2" x14ac:dyDescent="0.3">
      <c r="A52" s="27" t="str">
        <f>_xlfn.TEXTJOIN(" + ", TRUE, Données!A2:A4)</f>
        <v>APE + ATL + Volontaires</v>
      </c>
      <c r="B52" s="13" t="s">
        <v>158</v>
      </c>
      <c r="C52" s="28" t="s">
        <v>46</v>
      </c>
      <c r="D52" s="13" t="s">
        <v>139</v>
      </c>
      <c r="E52" s="15">
        <v>45992</v>
      </c>
      <c r="F52" s="15">
        <v>45996</v>
      </c>
      <c r="G52" s="13" t="s">
        <v>11</v>
      </c>
      <c r="H52" s="13" t="s">
        <v>24</v>
      </c>
      <c r="I52" s="13" t="s">
        <v>48</v>
      </c>
      <c r="J52" s="13" t="s">
        <v>49</v>
      </c>
      <c r="K52" s="33" t="s">
        <v>15</v>
      </c>
      <c r="L52" s="13" t="s">
        <v>140</v>
      </c>
    </row>
    <row r="53" spans="1:12" s="18" customFormat="1" ht="43.2" x14ac:dyDescent="0.3">
      <c r="A53" s="13" t="str">
        <f>Données!A2</f>
        <v>APE</v>
      </c>
      <c r="B53" s="13" t="s">
        <v>158</v>
      </c>
      <c r="C53" s="28" t="s">
        <v>46</v>
      </c>
      <c r="D53" s="13" t="s">
        <v>141</v>
      </c>
      <c r="E53" s="15">
        <v>45992</v>
      </c>
      <c r="F53" s="15">
        <v>45993</v>
      </c>
      <c r="G53" s="13" t="s">
        <v>23</v>
      </c>
      <c r="H53" s="13" t="s">
        <v>66</v>
      </c>
      <c r="I53" s="13" t="s">
        <v>25</v>
      </c>
      <c r="J53" s="13" t="s">
        <v>26</v>
      </c>
      <c r="K53" s="17" t="s">
        <v>27</v>
      </c>
      <c r="L53" s="13" t="s">
        <v>142</v>
      </c>
    </row>
    <row r="54" spans="1:12" s="18" customFormat="1" ht="28.8" x14ac:dyDescent="0.3">
      <c r="A54" s="13" t="str">
        <f>Données!A2</f>
        <v>APE</v>
      </c>
      <c r="B54" s="13" t="s">
        <v>158</v>
      </c>
      <c r="C54" s="20" t="s">
        <v>187</v>
      </c>
      <c r="D54" s="13" t="s">
        <v>143</v>
      </c>
      <c r="E54" s="15">
        <v>45995</v>
      </c>
      <c r="F54" s="15">
        <v>45996</v>
      </c>
      <c r="G54" s="13" t="s">
        <v>23</v>
      </c>
      <c r="H54" s="13" t="s">
        <v>66</v>
      </c>
      <c r="I54" s="13" t="s">
        <v>25</v>
      </c>
      <c r="J54" s="13" t="s">
        <v>26</v>
      </c>
      <c r="K54" s="17" t="s">
        <v>27</v>
      </c>
      <c r="L54" s="13" t="s">
        <v>183</v>
      </c>
    </row>
    <row r="55" spans="1:12" s="18" customFormat="1" ht="43.2" x14ac:dyDescent="0.3">
      <c r="A55" s="13" t="str">
        <f>Données!A2</f>
        <v>APE</v>
      </c>
      <c r="B55" s="13" t="s">
        <v>158</v>
      </c>
      <c r="C55" s="36" t="s">
        <v>144</v>
      </c>
      <c r="D55" s="13" t="s">
        <v>145</v>
      </c>
      <c r="E55" s="15">
        <v>45999</v>
      </c>
      <c r="F55" s="15">
        <v>46000</v>
      </c>
      <c r="G55" s="13" t="s">
        <v>23</v>
      </c>
      <c r="H55" s="13" t="s">
        <v>66</v>
      </c>
      <c r="I55" s="13" t="s">
        <v>25</v>
      </c>
      <c r="J55" s="13" t="s">
        <v>26</v>
      </c>
      <c r="K55" s="17" t="s">
        <v>27</v>
      </c>
      <c r="L55" s="13" t="s">
        <v>146</v>
      </c>
    </row>
    <row r="56" spans="1:12" s="18" customFormat="1" ht="57.6" x14ac:dyDescent="0.3">
      <c r="A56" s="13" t="str">
        <f>Données!A2</f>
        <v>APE</v>
      </c>
      <c r="B56" s="13" t="s">
        <v>158</v>
      </c>
      <c r="C56" s="20" t="s">
        <v>186</v>
      </c>
      <c r="D56" s="13" t="s">
        <v>147</v>
      </c>
      <c r="E56" s="15">
        <v>46009</v>
      </c>
      <c r="F56" s="15">
        <v>46010</v>
      </c>
      <c r="G56" s="13" t="s">
        <v>23</v>
      </c>
      <c r="H56" s="13" t="s">
        <v>66</v>
      </c>
      <c r="I56" s="13" t="s">
        <v>25</v>
      </c>
      <c r="J56" s="13" t="s">
        <v>26</v>
      </c>
      <c r="K56" s="17" t="s">
        <v>27</v>
      </c>
      <c r="L56" s="13" t="s">
        <v>148</v>
      </c>
    </row>
    <row r="57" spans="1:12" s="18" customFormat="1" ht="28.8" x14ac:dyDescent="0.3">
      <c r="A57" s="13" t="str">
        <f>_xlfn.TEXTJOIN(" + ", TRUE, Données!A2:A4)</f>
        <v>APE + ATL + Volontaires</v>
      </c>
      <c r="B57" s="13" t="s">
        <v>159</v>
      </c>
      <c r="C57" s="14" t="s">
        <v>164</v>
      </c>
      <c r="D57" s="13" t="s">
        <v>149</v>
      </c>
      <c r="E57" s="13" t="s">
        <v>150</v>
      </c>
      <c r="F57" s="13" t="s">
        <v>150</v>
      </c>
      <c r="G57" s="13" t="s">
        <v>150</v>
      </c>
      <c r="H57" s="13" t="s">
        <v>151</v>
      </c>
      <c r="I57" s="13" t="s">
        <v>150</v>
      </c>
      <c r="J57" s="13" t="s">
        <v>152</v>
      </c>
      <c r="K57" s="17" t="s">
        <v>27</v>
      </c>
      <c r="L57" s="13"/>
    </row>
  </sheetData>
  <autoFilter ref="A2:L57" xr:uid="{45C82EA1-1C02-DE48-A37F-E1BE09DDFE5B}"/>
  <dataValidations count="1">
    <dataValidation type="date" showInputMessage="1" showErrorMessage="1" sqref="E9:F37 E3:F6 F38:F55 E39:E55 E56:F57" xr:uid="{995F3FD1-3C84-014D-AE73-C7D37B522518}">
      <formula1>45658</formula1>
      <formula2>46022</formula2>
    </dataValidation>
  </dataValidations>
  <hyperlinks>
    <hyperlink ref="K10" r:id="rId1" xr:uid="{6B977D76-5935-774E-B335-DF2B089A6358}"/>
    <hyperlink ref="K3" r:id="rId2" xr:uid="{E30C8390-31B2-7840-B1E2-CAC605D0D83D}"/>
    <hyperlink ref="K37" r:id="rId3" xr:uid="{76EA052E-03C9-A34A-9D41-DCA94722044D}"/>
    <hyperlink ref="K25" r:id="rId4" xr:uid="{0167EDEF-37B0-9642-AAAE-1A584D3948DD}"/>
    <hyperlink ref="K12" r:id="rId5" location="orange_tab4" xr:uid="{EB8602A7-2B81-394B-B6B3-6A4649E9FBE7}"/>
    <hyperlink ref="K32" r:id="rId6" display="Détails [ offre 2025]" xr:uid="{07507DF0-C8A4-0948-9F89-AC201D281662}"/>
    <hyperlink ref="K49" r:id="rId7" display="Détails [ offre 2025]" xr:uid="{FEBAE367-49ED-4C42-BEF7-1278B86F866D}"/>
    <hyperlink ref="K24" r:id="rId8" xr:uid="{9B6CCAE7-07A6-2A42-B869-06DD4476420A}"/>
    <hyperlink ref="K36" r:id="rId9" xr:uid="{83CE474E-DD20-BC4E-83F4-2DDEB2DEDC7D}"/>
    <hyperlink ref="K7" r:id="rId10" xr:uid="{E470A422-5ADB-CC43-85E5-71555D4C9955}"/>
    <hyperlink ref="K8" r:id="rId11" xr:uid="{CEA50EDB-5C03-7E44-AE5F-8283F0C02A98}"/>
    <hyperlink ref="K9" r:id="rId12" xr:uid="{9D8E43AC-8B29-1A4D-9C9E-BC26A9B25BFF}"/>
    <hyperlink ref="K14" r:id="rId13" xr:uid="{DE7F52DA-90D2-C446-AC91-D420BCE85643}"/>
    <hyperlink ref="K28" r:id="rId14" xr:uid="{A01E24B1-830B-C54C-86D8-028B6205B5B2}"/>
    <hyperlink ref="K30" r:id="rId15" xr:uid="{AC649D9B-9D55-944C-9199-393B21CEA5C8}"/>
    <hyperlink ref="K31" r:id="rId16" xr:uid="{46CB9712-7297-B245-AC99-CF1A186E480A}"/>
    <hyperlink ref="K39" r:id="rId17" xr:uid="{CC013EEA-7CA5-9642-9C03-BC0ED8C3BC70}"/>
    <hyperlink ref="K44" r:id="rId18" xr:uid="{6AFB11F7-3D36-4543-85F7-F4F67472A0B6}"/>
    <hyperlink ref="K45" r:id="rId19" xr:uid="{6BE670C1-F32E-EC40-8612-C7FAF4A1AA39}"/>
    <hyperlink ref="K18" r:id="rId20" xr:uid="{A8A2D5AB-F96C-524B-B15A-FB81846D5B30}"/>
    <hyperlink ref="K33" r:id="rId21" xr:uid="{21679A92-C8EA-7C48-9D88-5EA6C52DF13A}"/>
    <hyperlink ref="K26" r:id="rId22" xr:uid="{B97C4C7D-866A-C248-8C07-4806CCCDF4E6}"/>
    <hyperlink ref="K40" r:id="rId23" xr:uid="{C6B6493B-E98A-8C48-ACC6-B3069E8675F8}"/>
    <hyperlink ref="K5" r:id="rId24" xr:uid="{C1201FD7-C128-214C-AC18-021740DBE834}"/>
    <hyperlink ref="K15" r:id="rId25" xr:uid="{72DDC375-B697-7A4E-8306-F4C8432C9986}"/>
    <hyperlink ref="K16" r:id="rId26" xr:uid="{7B322720-238C-F540-9423-FCAD1039F3EE}"/>
    <hyperlink ref="K17" r:id="rId27" xr:uid="{167375A1-8E1B-3B4F-8014-661A8F59CA08}"/>
    <hyperlink ref="K19" r:id="rId28" xr:uid="{46016055-2E42-3649-8FA9-EA1EF15803F5}"/>
    <hyperlink ref="K41" r:id="rId29" xr:uid="{0022BD20-F8DA-5E4F-BFA7-B9D23676ECD5}"/>
    <hyperlink ref="K43" r:id="rId30" xr:uid="{C6F663EC-7239-8B45-8B6D-C3A3E61B8676}"/>
    <hyperlink ref="K46" r:id="rId31" xr:uid="{A093E913-683F-7E45-92F6-BB159C636B33}"/>
    <hyperlink ref="K47" r:id="rId32" xr:uid="{0B368364-8428-464D-90E6-AF4934B0C75C}"/>
    <hyperlink ref="K48" r:id="rId33" xr:uid="{44000C76-A95B-324B-8977-2C7CB271AE2F}"/>
    <hyperlink ref="K53" r:id="rId34" xr:uid="{14C165FA-38AC-1A45-B27D-BCC53EB99D44}"/>
    <hyperlink ref="K54" r:id="rId35" xr:uid="{56295B25-423B-374F-ADB0-BD7E32E19C0A}"/>
    <hyperlink ref="K55" r:id="rId36" xr:uid="{20D6C84F-6320-F24E-B668-A249EA3FEB51}"/>
    <hyperlink ref="K56" r:id="rId37" xr:uid="{0622F029-EE2E-D64F-B37D-5AA117902E64}"/>
    <hyperlink ref="K23" r:id="rId38" xr:uid="{C880B56B-E27F-1E4C-8813-BB5E95640493}"/>
    <hyperlink ref="K4" r:id="rId39" xr:uid="{B15E599E-BE0B-C440-8754-F76B1EE7B1C2}"/>
    <hyperlink ref="K6" r:id="rId40" xr:uid="{07B159F9-B228-C74D-BA10-C0A4D9ED1A15}"/>
    <hyperlink ref="K20" r:id="rId41" xr:uid="{44656188-1C4D-CC44-8932-01A428B7B691}"/>
    <hyperlink ref="K22" r:id="rId42" xr:uid="{F7EA787B-580D-2941-9EB6-C3D3E7C42D47}"/>
    <hyperlink ref="K29" r:id="rId43" xr:uid="{78EC8A09-4141-AF4B-8957-4E4A1403F30E}"/>
    <hyperlink ref="K34" r:id="rId44" xr:uid="{FF6FF0A2-FDBE-3A46-A763-6D801B080658}"/>
    <hyperlink ref="K35" r:id="rId45" xr:uid="{0429484A-63BC-9342-BCE1-74A0359D5F2D}"/>
    <hyperlink ref="K57" r:id="rId46" xr:uid="{646C8806-9067-2043-9778-D296739B57E3}"/>
    <hyperlink ref="K13" r:id="rId47" xr:uid="{C220F520-0B6D-4012-955C-71FF0FB0B1B7}"/>
    <hyperlink ref="K21" r:id="rId48" xr:uid="{8763E48D-3728-498E-84AF-4997E670EB21}"/>
    <hyperlink ref="K27" r:id="rId49" xr:uid="{79E9B67A-B3BB-43AC-966C-AA57B3C026E9}"/>
    <hyperlink ref="K38" r:id="rId50" xr:uid="{1515AFCE-1AED-434B-A362-DDABFC9F17DE}"/>
    <hyperlink ref="K42" r:id="rId51" xr:uid="{F9E2386D-B0CE-4D53-8F2F-07A7141FDD37}"/>
    <hyperlink ref="K50" r:id="rId52" xr:uid="{C413E842-34CF-4D3B-B318-70861702D651}"/>
    <hyperlink ref="K51" r:id="rId53" xr:uid="{26568F7C-24C6-4B23-81E3-FAB2EF76CCCD}"/>
    <hyperlink ref="K52" r:id="rId54" xr:uid="{DAB62CF4-D970-40F2-88E7-6AD8891EFA2F}"/>
  </hyperlinks>
  <pageMargins left="0.25" right="0.25" top="0.75" bottom="0.75" header="0.3" footer="0.3"/>
  <pageSetup paperSize="9" scale="45" fitToHeight="0" orientation="landscape" horizontalDpi="0" verticalDpi="0"/>
  <drawing r:id="rId55"/>
  <legacyDrawing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2F3F-71D4-9A4E-A9DD-38736A418332}">
  <dimension ref="A1:C15"/>
  <sheetViews>
    <sheetView workbookViewId="0">
      <selection activeCell="A2" sqref="A2"/>
    </sheetView>
  </sheetViews>
  <sheetFormatPr baseColWidth="10" defaultRowHeight="15.6" x14ac:dyDescent="0.3"/>
  <cols>
    <col min="1" max="1" width="18.5" customWidth="1"/>
    <col min="2" max="2" width="27.5" customWidth="1"/>
    <col min="3" max="3" width="70" customWidth="1"/>
  </cols>
  <sheetData>
    <row r="1" spans="1:3" x14ac:dyDescent="0.3">
      <c r="A1" s="2" t="s">
        <v>168</v>
      </c>
      <c r="B1" s="2" t="s">
        <v>167</v>
      </c>
      <c r="C1" s="2" t="s">
        <v>166</v>
      </c>
    </row>
    <row r="2" spans="1:3" x14ac:dyDescent="0.3">
      <c r="A2" s="1" t="s">
        <v>161</v>
      </c>
      <c r="B2" t="s">
        <v>157</v>
      </c>
      <c r="C2" s="3" t="s">
        <v>164</v>
      </c>
    </row>
    <row r="3" spans="1:3" x14ac:dyDescent="0.3">
      <c r="A3" s="1" t="s">
        <v>29</v>
      </c>
      <c r="B3" t="s">
        <v>158</v>
      </c>
      <c r="C3" t="s">
        <v>165</v>
      </c>
    </row>
    <row r="4" spans="1:3" x14ac:dyDescent="0.3">
      <c r="A4" s="1" t="s">
        <v>156</v>
      </c>
      <c r="B4" t="s">
        <v>159</v>
      </c>
      <c r="C4" t="s">
        <v>43</v>
      </c>
    </row>
    <row r="5" spans="1:3" x14ac:dyDescent="0.3">
      <c r="A5" s="1" t="s">
        <v>153</v>
      </c>
      <c r="B5" t="s">
        <v>160</v>
      </c>
      <c r="C5" t="s">
        <v>100</v>
      </c>
    </row>
    <row r="6" spans="1:3" x14ac:dyDescent="0.3">
      <c r="A6" s="1" t="s">
        <v>154</v>
      </c>
      <c r="C6" t="s">
        <v>83</v>
      </c>
    </row>
    <row r="7" spans="1:3" x14ac:dyDescent="0.3">
      <c r="A7" s="1" t="s">
        <v>155</v>
      </c>
      <c r="C7" t="s">
        <v>46</v>
      </c>
    </row>
    <row r="8" spans="1:3" x14ac:dyDescent="0.3">
      <c r="A8" s="1" t="s">
        <v>184</v>
      </c>
      <c r="C8" t="s">
        <v>34</v>
      </c>
    </row>
    <row r="9" spans="1:3" x14ac:dyDescent="0.3">
      <c r="C9" t="s">
        <v>144</v>
      </c>
    </row>
    <row r="10" spans="1:3" x14ac:dyDescent="0.3">
      <c r="A10" s="1"/>
      <c r="C10" t="s">
        <v>61</v>
      </c>
    </row>
    <row r="11" spans="1:3" x14ac:dyDescent="0.3">
      <c r="A11" s="1"/>
      <c r="C11" t="s">
        <v>162</v>
      </c>
    </row>
    <row r="12" spans="1:3" x14ac:dyDescent="0.3">
      <c r="A12" s="1"/>
      <c r="C12" t="s">
        <v>163</v>
      </c>
    </row>
    <row r="13" spans="1:3" x14ac:dyDescent="0.3">
      <c r="C13" t="s">
        <v>39</v>
      </c>
    </row>
    <row r="14" spans="1:3" x14ac:dyDescent="0.3">
      <c r="A14" s="1"/>
    </row>
    <row r="15" spans="1:3" x14ac:dyDescent="0.3">
      <c r="A15" s="1"/>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Liste</vt:lpstr>
      <vt:lpstr>Données</vt:lpstr>
      <vt:lpstr>Liste!Zone_d_impression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Voyages d'étude et soutien à la mobilité individuelle (2025)</dc:title>
  <dc:subject/>
  <dc:creator>ONE</dc:creator>
  <cp:keywords/>
  <dc:description/>
  <cp:lastModifiedBy>VARGAS OROSCO Paola</cp:lastModifiedBy>
  <cp:lastPrinted>2025-02-04T09:28:12Z</cp:lastPrinted>
  <dcterms:created xsi:type="dcterms:W3CDTF">2025-02-04T07:09:32Z</dcterms:created>
  <dcterms:modified xsi:type="dcterms:W3CDTF">2025-03-26T15:54:57Z</dcterms:modified>
  <cp:category/>
</cp:coreProperties>
</file>